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17d9495cf24ac945/Gabinete_Reitoria/Res.ChDocente/Curso Gestores PIT-RIT/In_Apendices_2023/"/>
    </mc:Choice>
  </mc:AlternateContent>
  <xr:revisionPtr revIDLastSave="9" documentId="14_{51D785BE-B1C8-43C3-B3BD-AD38BC161C8E}" xr6:coauthVersionLast="47" xr6:coauthVersionMax="47" xr10:uidLastSave="{FC117DC9-0F9B-4FAE-86E7-24D070D41150}"/>
  <bookViews>
    <workbookView xWindow="-110" yWindow="-110" windowWidth="19420" windowHeight="1042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T4aut80C02tOkmKsAJQlKWvcryw=="/>
    </ext>
  </extLst>
</workbook>
</file>

<file path=xl/calcChain.xml><?xml version="1.0" encoding="utf-8"?>
<calcChain xmlns="http://schemas.openxmlformats.org/spreadsheetml/2006/main">
  <c r="K105" i="1" l="1"/>
  <c r="K90" i="1"/>
  <c r="K68" i="1"/>
  <c r="G52" i="1"/>
  <c r="J15" i="1"/>
  <c r="I15" i="1"/>
  <c r="H15" i="1"/>
  <c r="H13" i="1"/>
  <c r="K13" i="1" s="1"/>
  <c r="M3" i="1"/>
  <c r="K35" i="1" s="1"/>
  <c r="G19" i="1" l="1"/>
  <c r="K19" i="1" s="1"/>
  <c r="G15" i="1"/>
  <c r="K15" i="1" s="1"/>
  <c r="J107" i="1"/>
  <c r="K107" i="1" s="1"/>
</calcChain>
</file>

<file path=xl/sharedStrings.xml><?xml version="1.0" encoding="utf-8"?>
<sst xmlns="http://schemas.openxmlformats.org/spreadsheetml/2006/main" count="278" uniqueCount="110">
  <si>
    <t>Nome do(a) Professor(a):</t>
  </si>
  <si>
    <t>Fulano de Tal</t>
  </si>
  <si>
    <t>Matrícula SIAPE:</t>
  </si>
  <si>
    <t>Departamento/Unidade Acadêmica:</t>
  </si>
  <si>
    <t>DC</t>
  </si>
  <si>
    <t>E-Mail Institucional:</t>
  </si>
  <si>
    <t>xxx.zzz@ufrpe.br</t>
  </si>
  <si>
    <t>Tipo de Vínculo:</t>
  </si>
  <si>
    <t>Efetivo</t>
  </si>
  <si>
    <t>Regime de Trabalho:</t>
  </si>
  <si>
    <t>40h com DE</t>
  </si>
  <si>
    <t xml:space="preserve">Exerce Função com Redução de CH de Ensino: </t>
  </si>
  <si>
    <t>Não</t>
  </si>
  <si>
    <t>MINISTRAÇÃO DE AULA</t>
  </si>
  <si>
    <t>Max</t>
  </si>
  <si>
    <t>Min</t>
  </si>
  <si>
    <t>PIT</t>
  </si>
  <si>
    <t>RIT</t>
  </si>
  <si>
    <t>Carga horária semanal de ministração de aulas teóricas, práticas, de laboratório ou de campo em cursos de graduação</t>
  </si>
  <si>
    <t>-</t>
  </si>
  <si>
    <t>Carga horária semanal de ministração de aulas teóricas, práticas, de laboratório ou de campo em programas de pós-graduação</t>
  </si>
  <si>
    <t xml:space="preserve">SUBTOTAL (MINISTRAÇÃO DE AULA) </t>
  </si>
  <si>
    <t>OUTRAS ATIVIDADES DE ENSINO</t>
  </si>
  <si>
    <t>Atividades de manutenção de ensino em cursos de graduação e programas de pós-graduação (planejamento de ensino, preparação de aulas, confecção de material didático, criação de recursos educacionais, atendimento e acompanhamento do discente, preparação e correção de avaliações, avaliação das atividades discentes e manutenção do registro escolar)</t>
  </si>
  <si>
    <t>Participação no planejamento, na organização, na execução e na avaliação referentes ao ensino oferecido pela UFRPE (reuniões pedagógicas, reuniões de coordenação e reuniões de gestão)</t>
  </si>
  <si>
    <t>Tutoria ou preceptoria de Programas de Residência (PR)</t>
  </si>
  <si>
    <r>
      <rPr>
        <sz val="10"/>
        <color rgb="FF000000"/>
        <rFont val="Arial"/>
      </rPr>
      <t>Orientação principal de alunos de pós-graduação (</t>
    </r>
    <r>
      <rPr>
        <i/>
        <sz val="10"/>
        <color rgb="FF000000"/>
        <rFont val="Arial"/>
      </rPr>
      <t xml:space="preserve">Stricto sensu </t>
    </r>
    <r>
      <rPr>
        <sz val="10"/>
        <color rgb="FF000000"/>
        <rFont val="Arial"/>
      </rPr>
      <t xml:space="preserve">e </t>
    </r>
    <r>
      <rPr>
        <i/>
        <sz val="10"/>
        <color rgb="FF000000"/>
        <rFont val="Arial"/>
      </rPr>
      <t>Lato sensu</t>
    </r>
    <r>
      <rPr>
        <sz val="10"/>
        <color rgb="FF000000"/>
        <rFont val="Arial"/>
      </rPr>
      <t>)</t>
    </r>
  </si>
  <si>
    <r>
      <rPr>
        <sz val="10"/>
        <color rgb="FF000000"/>
        <rFont val="Arial"/>
      </rPr>
      <t>Co-orientação de alunos de pós-graduação (</t>
    </r>
    <r>
      <rPr>
        <i/>
        <sz val="10"/>
        <color rgb="FF000000"/>
        <rFont val="Arial"/>
      </rPr>
      <t xml:space="preserve">Stricto sensu </t>
    </r>
    <r>
      <rPr>
        <sz val="10"/>
        <color rgb="FF000000"/>
        <rFont val="Arial"/>
      </rPr>
      <t xml:space="preserve">e </t>
    </r>
    <r>
      <rPr>
        <i/>
        <sz val="10"/>
        <color rgb="FF000000"/>
        <rFont val="Arial"/>
      </rPr>
      <t>Lato sensu</t>
    </r>
    <r>
      <rPr>
        <sz val="10"/>
        <color rgb="FF000000"/>
        <rFont val="Arial"/>
      </rPr>
      <t>)</t>
    </r>
  </si>
  <si>
    <t>Coordenação de núcleos e grupos de estudos institucionalizados em CTA</t>
  </si>
  <si>
    <t>Coordenação de projeto de ensino com financiamento externo</t>
  </si>
  <si>
    <t>Coordenação de projeto de ensino sem financiamento externo</t>
  </si>
  <si>
    <t>Colaboração em projeto de ensino com ou sem financiamento externo</t>
  </si>
  <si>
    <t>Supervisão/orientação de residência multiprofissional</t>
  </si>
  <si>
    <t>Participação como membro titular de banca de trabalhos de conclusão de curso</t>
  </si>
  <si>
    <t>Formação continuada em docência na área de atuação ou afim</t>
  </si>
  <si>
    <t>Carga horária semanal de ministração de aulas não remuneradas em cursos de graduação em outras instituições de ensino público</t>
  </si>
  <si>
    <t>Carga horária semanal de ministração de aulas não remuneradas em cursos de pós-graduação em outras instituições de ensino público</t>
  </si>
  <si>
    <t xml:space="preserve">SUBTOTAL (OUTRAS ATIVIDADES DE ENSINO) </t>
  </si>
  <si>
    <t>ATIVIDADE DE PESQUISA</t>
  </si>
  <si>
    <t>Coordenação de grupos de pesquisa reconhecidos oficialmente pela UFRPE</t>
  </si>
  <si>
    <t>Colaboração em grupos de pesquisa reconhecidos oficialmente pela UFRPE</t>
  </si>
  <si>
    <t>Coordenação de projeto de pesquisa com financiamento (exceto bolsa)</t>
  </si>
  <si>
    <t>Coordenação de projeto de pesquisa sem financiamento</t>
  </si>
  <si>
    <t>Colaboração em projeto de pesquisa com ou sem financiamento externo</t>
  </si>
  <si>
    <t>Supervisor de estágio pós-doutoral</t>
  </si>
  <si>
    <t>Participação em conselhos editoriais de revistas científicas, técnicas e culturais ou de instituições de capital público ou privadas</t>
  </si>
  <si>
    <t>Participação em Comirês e Comissões Científicas</t>
  </si>
  <si>
    <t>Editor de periódicos científicos</t>
  </si>
  <si>
    <t>Orientação principal de iniciação científica ou tecnológica (em programas oficiais da UFRPE ou outros órgãos de fomento)</t>
  </si>
  <si>
    <t>Coorientação de iniciação científica ou tecnológica (em programas oficiais da UFRPE ou outros órgãos de fomento)</t>
  </si>
  <si>
    <t>Revisor de periódico científico</t>
  </si>
  <si>
    <t>Participação como titular em bancas de pós-graduação (sem ser orientador)</t>
  </si>
  <si>
    <t>Avaliador de programas (PIBIC, CIEPEX, etc.) e eventos técnico-científicos</t>
  </si>
  <si>
    <t>Desenvolvimento de aplicativos computacionais, registrados ou publicados em livros ou  revistas indexadas</t>
  </si>
  <si>
    <t>Registro de patente</t>
  </si>
  <si>
    <t>Elaboração e submissão para publicação de livro (científico, didático, cultural ou técnico), produção de manual técnico e/ou didático</t>
  </si>
  <si>
    <t>Elaboração e submissão para publicação de capítulo de livro, artigo científico em revista indexada</t>
  </si>
  <si>
    <t>Elaboração de parecer em agências de fomento</t>
  </si>
  <si>
    <t>Revisão e elaboração de parecer Ad-hoc em artigos e projetos</t>
  </si>
  <si>
    <t>Elaboração e publicação de relatórios técnicos</t>
  </si>
  <si>
    <t>Tradução de artigos científicos e livros científicos, didáticos, culturais ou técnicos</t>
  </si>
  <si>
    <t>Editoração, organização e/ou tradução de livro técnico-científico, didático, cultural ou técnico</t>
  </si>
  <si>
    <t>Produção cientifica em congressos, simpósios, workshops, seminários regionais, nacionais ou internacionais, como primeiro autor ou autor correspondente</t>
  </si>
  <si>
    <t>Produção científica em periódicos nacionais e/ou internacionais</t>
  </si>
  <si>
    <t>Planejamento ou organização de eventos acadêmicos-científicos na condição de Coordenador</t>
  </si>
  <si>
    <t>Planejamento ou organização de eventos acadêmicos-científicos na condição de Colaborador</t>
  </si>
  <si>
    <t>Formação continuada científica na área de atuação ou afim</t>
  </si>
  <si>
    <t xml:space="preserve">SUBTOTAL (PESQUISA) </t>
  </si>
  <si>
    <t>ATIVIDADE DE EXTENSÃO</t>
  </si>
  <si>
    <t>Coordenação de projetos de extensão aprovados oficialmente pela UFRPE</t>
  </si>
  <si>
    <t>Colaboração em projetos de extensão aprovados oficialmente pela UFRPE</t>
  </si>
  <si>
    <t>Colaboração em projeto de extensão de outra instituição</t>
  </si>
  <si>
    <t>Orientação principal de bolsista de projeto de extensão</t>
  </si>
  <si>
    <t>Coordenação, ministração ou participação em cursos de aperfeiçoamento  ou de outros cursos de curta duração</t>
  </si>
  <si>
    <t>Planejamento e organização de cursos, palestras, colóquios, simpósios, oficinas, minicursos, entre outros de interesse da instituição e da comunidade, na condição de Coordenador</t>
  </si>
  <si>
    <t>Planejamento e organização de cursos, palestras, colóquios, simpósios, oficinas, minicursos, entre outros de interesse da instituição e da comunidade, na condição de Colaborador</t>
  </si>
  <si>
    <t>Desenvolvimento de atividades contínuas de cunho esportivo, artístico e cultural no âmbito interno da instituição</t>
  </si>
  <si>
    <t>Planejamento e/ou organização de programas de qualificação profissional, programas comunitários de mobilização interna e externa, entre outros de interesse da instituição e da comunidade, na condição de Coordenador.</t>
  </si>
  <si>
    <t>Planejamento e/ou organização de programas de qualificação profissional, programas Comunitários de mobilização interna e externa, entre outros de interesse da instituição e da comunidade, na condição de Colaborador</t>
  </si>
  <si>
    <t>Atividades de consultoria, curadoria, assessoria, prestação de serviços, laudos técnicos, desde que não remuneradas, observando-se a legislação vigente, e devidamente autoriza- das pela instituição</t>
  </si>
  <si>
    <t>Tutoria de empresas juniores</t>
  </si>
  <si>
    <t>Participação em bancas de concurso ou de formação acadêmica</t>
  </si>
  <si>
    <t>Elaboração de relatórios de extensão</t>
  </si>
  <si>
    <t>Elaboração de escrita de artigos e capítulo de livros e a atuação como revisor</t>
  </si>
  <si>
    <t>Avaliador de projetos de extensão</t>
  </si>
  <si>
    <t>Formação continuada em extensão na área de atuação ou afim</t>
  </si>
  <si>
    <t xml:space="preserve">SUBTOTAL (EXTENSÃO) </t>
  </si>
  <si>
    <t>ATIVIDADE DE ADMINISTRATIVA</t>
  </si>
  <si>
    <t>Participação em comissões permanentes ou temporárias e colegiados institucionais como titular</t>
  </si>
  <si>
    <t>Participação em comissões permanentes ou temporárias e colegiados institucionais como suplente</t>
  </si>
  <si>
    <t>Supervisão de área do conhecimento</t>
  </si>
  <si>
    <t>Cargos de coordenação de curso ou coordenação geral de cursos</t>
  </si>
  <si>
    <t>Cargos de coordenação administrativa (ex: execução de convênios, bases experimentais etc.)</t>
  </si>
  <si>
    <t>Reitoria, Vice-reitoria, Chefia de Gabinete, Pró-reitorias, Direção Geral e Acadêmica de Unidades Acadêmicas</t>
  </si>
  <si>
    <t>Diretor de Departamento Acadêmico</t>
  </si>
  <si>
    <t>Assessorias e demais cargos de confiança nomeados pela Reitoria</t>
  </si>
  <si>
    <t>Representação em conselhos, comitês, sindicatos e outras organizações profissionais</t>
  </si>
  <si>
    <t>Formação continuada administrativa na área de atuação ou afim</t>
  </si>
  <si>
    <t xml:space="preserve">SUBTOTAL (ADMINISTRATIVA) </t>
  </si>
  <si>
    <t xml:space="preserve">TOTAL: </t>
  </si>
  <si>
    <t xml:space="preserve">            Campos a serem preenchidos</t>
  </si>
  <si>
    <t>Docente: _______________________________________________________________________</t>
  </si>
  <si>
    <t>Local, data.</t>
  </si>
  <si>
    <t>Ano</t>
  </si>
  <si>
    <t>Orientação e/ou supervisão principal de alunos de graduação (programas de estímulo à docência, monografia, bolsa permanência, monitoria, tutorial de 1º ano, cooperação internacional, PAVI, TCC, ESO, ACC, incluindo estágios não obrigatórios), Turoria PET</t>
  </si>
  <si>
    <t>Outras atividades de ensino</t>
  </si>
  <si>
    <t>Outras atividades de pesquisa</t>
  </si>
  <si>
    <t>Outras atividades de extensão</t>
  </si>
  <si>
    <t>Outras atividades administrativas</t>
  </si>
  <si>
    <t>APÊNDICE V - Relatório Individual de Trabalho Docente – 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</si>
</sst>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rgb="FF000000"/>
      <name val="Arial"/>
    </font>
    <font>
      <sz val="15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b/>
      <sz val="10"/>
      <color rgb="FFC9211E"/>
      <name val="Arial"/>
    </font>
    <font>
      <sz val="10"/>
      <color rgb="FFC9211E"/>
      <name val="Arial"/>
    </font>
    <font>
      <i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rgb="FFD0CECE"/>
        <bgColor rgb="FFD0CECE"/>
      </patternFill>
    </fill>
    <fill>
      <patternFill patternType="solid">
        <fgColor rgb="FFFCE5CD"/>
        <bgColor rgb="FFFCE5CD"/>
      </patternFill>
    </fill>
    <fill>
      <patternFill patternType="solid">
        <fgColor rgb="FF33CC66"/>
        <bgColor rgb="FF33CC66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/>
    <xf numFmtId="0" fontId="2" fillId="2" borderId="5" xfId="0" applyFont="1" applyFill="1" applyBorder="1"/>
    <xf numFmtId="0" fontId="0" fillId="3" borderId="10" xfId="0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0" fillId="3" borderId="10" xfId="0" applyFill="1" applyBorder="1"/>
    <xf numFmtId="0" fontId="2" fillId="2" borderId="11" xfId="0" applyFont="1" applyFill="1" applyBorder="1" applyAlignment="1">
      <alignment horizontal="left" vertical="center"/>
    </xf>
    <xf numFmtId="0" fontId="0" fillId="3" borderId="15" xfId="0" applyFill="1" applyBorder="1"/>
    <xf numFmtId="0" fontId="2" fillId="0" borderId="0" xfId="0" applyFont="1" applyAlignment="1">
      <alignment horizontal="right"/>
    </xf>
    <xf numFmtId="0" fontId="2" fillId="3" borderId="20" xfId="0" applyFon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164" fontId="4" fillId="6" borderId="2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0" fillId="6" borderId="23" xfId="0" applyNumberFormat="1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/>
    </xf>
    <xf numFmtId="164" fontId="0" fillId="7" borderId="24" xfId="0" applyNumberForma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164" fontId="0" fillId="7" borderId="28" xfId="0" applyNumberFormat="1" applyFill="1" applyBorder="1" applyAlignment="1">
      <alignment horizontal="center" vertical="center"/>
    </xf>
    <xf numFmtId="164" fontId="0" fillId="7" borderId="29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/>
    <xf numFmtId="2" fontId="0" fillId="7" borderId="24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3" fillId="0" borderId="18" xfId="0" applyFont="1" applyBorder="1"/>
    <xf numFmtId="0" fontId="3" fillId="0" borderId="22" xfId="0" applyFont="1" applyBorder="1"/>
    <xf numFmtId="0" fontId="2" fillId="4" borderId="17" xfId="0" applyFont="1" applyFill="1" applyBorder="1" applyAlignment="1">
      <alignment horizontal="center" vertical="center"/>
    </xf>
    <xf numFmtId="0" fontId="3" fillId="0" borderId="19" xfId="0" applyFont="1" applyBorder="1"/>
    <xf numFmtId="0" fontId="0" fillId="0" borderId="0" xfId="0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2" fillId="4" borderId="25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1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0" fillId="3" borderId="6" xfId="0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3" borderId="6" xfId="0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3" fillId="0" borderId="13" xfId="0" applyFont="1" applyBorder="1"/>
    <xf numFmtId="0" fontId="3" fillId="0" borderId="14" xfId="0" applyFont="1" applyBorder="1"/>
    <xf numFmtId="0" fontId="0" fillId="3" borderId="12" xfId="0" applyFill="1" applyBorder="1" applyAlignment="1">
      <alignment horizontal="center" vertical="center"/>
    </xf>
    <xf numFmtId="0" fontId="3" fillId="0" borderId="16" xfId="0" applyFont="1" applyBorder="1"/>
  </cellXfs>
  <cellStyles count="1">
    <cellStyle name="Normal" xfId="0" builtinId="0"/>
  </cellStyles>
  <dxfs count="14"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ill>
        <patternFill patternType="solid">
          <fgColor rgb="FFC5000B"/>
          <bgColor rgb="FFC5000B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ont>
        <color rgb="FF000000"/>
        <name val="Arial"/>
      </font>
      <fill>
        <patternFill patternType="solid">
          <fgColor rgb="FF33CC66"/>
          <bgColor rgb="FF33CC66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  <dxf>
      <fill>
        <patternFill patternType="solid">
          <fgColor rgb="FFC5000B"/>
          <bgColor rgb="FFC5000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108</xdr:row>
      <xdr:rowOff>0</xdr:rowOff>
    </xdr:from>
    <xdr:ext cx="314325" cy="152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708563"/>
          <a:ext cx="304800" cy="142875"/>
        </a:xfrm>
        <a:prstGeom prst="rect">
          <a:avLst/>
        </a:prstGeom>
        <a:solidFill>
          <a:srgbClr val="33CC66"/>
        </a:solidFill>
        <a:ln w="9525" cap="flat" cmpd="sng">
          <a:solidFill>
            <a:srgbClr val="3465A4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18</xdr:row>
          <xdr:rowOff>304800</xdr:rowOff>
        </xdr:from>
        <xdr:to>
          <xdr:col>8</xdr:col>
          <xdr:colOff>482600</xdr:colOff>
          <xdr:row>18</xdr:row>
          <xdr:rowOff>685800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19</xdr:row>
          <xdr:rowOff>76200</xdr:rowOff>
        </xdr:from>
        <xdr:to>
          <xdr:col>8</xdr:col>
          <xdr:colOff>482600</xdr:colOff>
          <xdr:row>19</xdr:row>
          <xdr:rowOff>457200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20</xdr:row>
          <xdr:rowOff>101600</xdr:rowOff>
        </xdr:from>
        <xdr:to>
          <xdr:col>8</xdr:col>
          <xdr:colOff>495300</xdr:colOff>
          <xdr:row>20</xdr:row>
          <xdr:rowOff>482600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20</xdr:row>
          <xdr:rowOff>673100</xdr:rowOff>
        </xdr:from>
        <xdr:to>
          <xdr:col>8</xdr:col>
          <xdr:colOff>495300</xdr:colOff>
          <xdr:row>22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21</xdr:row>
          <xdr:rowOff>342900</xdr:rowOff>
        </xdr:from>
        <xdr:to>
          <xdr:col>8</xdr:col>
          <xdr:colOff>482600</xdr:colOff>
          <xdr:row>23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22</xdr:row>
          <xdr:rowOff>292100</xdr:rowOff>
        </xdr:from>
        <xdr:to>
          <xdr:col>8</xdr:col>
          <xdr:colOff>482600</xdr:colOff>
          <xdr:row>24</xdr:row>
          <xdr:rowOff>50800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23</xdr:row>
          <xdr:rowOff>254000</xdr:rowOff>
        </xdr:from>
        <xdr:to>
          <xdr:col>8</xdr:col>
          <xdr:colOff>482600</xdr:colOff>
          <xdr:row>25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24</xdr:row>
          <xdr:rowOff>292100</xdr:rowOff>
        </xdr:from>
        <xdr:to>
          <xdr:col>8</xdr:col>
          <xdr:colOff>482600</xdr:colOff>
          <xdr:row>26</xdr:row>
          <xdr:rowOff>63500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25</xdr:row>
          <xdr:rowOff>292100</xdr:rowOff>
        </xdr:from>
        <xdr:to>
          <xdr:col>8</xdr:col>
          <xdr:colOff>482600</xdr:colOff>
          <xdr:row>27</xdr:row>
          <xdr:rowOff>63500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26</xdr:row>
          <xdr:rowOff>292100</xdr:rowOff>
        </xdr:from>
        <xdr:to>
          <xdr:col>8</xdr:col>
          <xdr:colOff>482600</xdr:colOff>
          <xdr:row>28</xdr:row>
          <xdr:rowOff>63500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27</xdr:row>
          <xdr:rowOff>292100</xdr:rowOff>
        </xdr:from>
        <xdr:to>
          <xdr:col>8</xdr:col>
          <xdr:colOff>482600</xdr:colOff>
          <xdr:row>29</xdr:row>
          <xdr:rowOff>63500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28</xdr:row>
          <xdr:rowOff>292100</xdr:rowOff>
        </xdr:from>
        <xdr:to>
          <xdr:col>8</xdr:col>
          <xdr:colOff>482600</xdr:colOff>
          <xdr:row>30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29</xdr:row>
          <xdr:rowOff>292100</xdr:rowOff>
        </xdr:from>
        <xdr:to>
          <xdr:col>8</xdr:col>
          <xdr:colOff>482600</xdr:colOff>
          <xdr:row>31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30</xdr:row>
          <xdr:rowOff>292100</xdr:rowOff>
        </xdr:from>
        <xdr:to>
          <xdr:col>8</xdr:col>
          <xdr:colOff>482600</xdr:colOff>
          <xdr:row>31</xdr:row>
          <xdr:rowOff>342900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33</xdr:row>
          <xdr:rowOff>38100</xdr:rowOff>
        </xdr:from>
        <xdr:to>
          <xdr:col>8</xdr:col>
          <xdr:colOff>482600</xdr:colOff>
          <xdr:row>33</xdr:row>
          <xdr:rowOff>419100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18</xdr:row>
          <xdr:rowOff>304800</xdr:rowOff>
        </xdr:from>
        <xdr:to>
          <xdr:col>10</xdr:col>
          <xdr:colOff>38100</xdr:colOff>
          <xdr:row>18</xdr:row>
          <xdr:rowOff>685800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19</xdr:row>
          <xdr:rowOff>76200</xdr:rowOff>
        </xdr:from>
        <xdr:to>
          <xdr:col>10</xdr:col>
          <xdr:colOff>38100</xdr:colOff>
          <xdr:row>19</xdr:row>
          <xdr:rowOff>457200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20</xdr:row>
          <xdr:rowOff>101600</xdr:rowOff>
        </xdr:from>
        <xdr:to>
          <xdr:col>10</xdr:col>
          <xdr:colOff>50800</xdr:colOff>
          <xdr:row>20</xdr:row>
          <xdr:rowOff>482600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20</xdr:row>
          <xdr:rowOff>673100</xdr:rowOff>
        </xdr:from>
        <xdr:to>
          <xdr:col>10</xdr:col>
          <xdr:colOff>50800</xdr:colOff>
          <xdr:row>22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21</xdr:row>
          <xdr:rowOff>342900</xdr:rowOff>
        </xdr:from>
        <xdr:to>
          <xdr:col>10</xdr:col>
          <xdr:colOff>38100</xdr:colOff>
          <xdr:row>23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22</xdr:row>
          <xdr:rowOff>292100</xdr:rowOff>
        </xdr:from>
        <xdr:to>
          <xdr:col>10</xdr:col>
          <xdr:colOff>38100</xdr:colOff>
          <xdr:row>24</xdr:row>
          <xdr:rowOff>50800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23</xdr:row>
          <xdr:rowOff>254000</xdr:rowOff>
        </xdr:from>
        <xdr:to>
          <xdr:col>10</xdr:col>
          <xdr:colOff>38100</xdr:colOff>
          <xdr:row>25</xdr:row>
          <xdr:rowOff>50800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24</xdr:row>
          <xdr:rowOff>292100</xdr:rowOff>
        </xdr:from>
        <xdr:to>
          <xdr:col>10</xdr:col>
          <xdr:colOff>38100</xdr:colOff>
          <xdr:row>26</xdr:row>
          <xdr:rowOff>63500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25</xdr:row>
          <xdr:rowOff>292100</xdr:rowOff>
        </xdr:from>
        <xdr:to>
          <xdr:col>10</xdr:col>
          <xdr:colOff>38100</xdr:colOff>
          <xdr:row>27</xdr:row>
          <xdr:rowOff>63500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292100</xdr:rowOff>
        </xdr:from>
        <xdr:to>
          <xdr:col>10</xdr:col>
          <xdr:colOff>38100</xdr:colOff>
          <xdr:row>28</xdr:row>
          <xdr:rowOff>63500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27</xdr:row>
          <xdr:rowOff>292100</xdr:rowOff>
        </xdr:from>
        <xdr:to>
          <xdr:col>10</xdr:col>
          <xdr:colOff>38100</xdr:colOff>
          <xdr:row>29</xdr:row>
          <xdr:rowOff>63500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28</xdr:row>
          <xdr:rowOff>292100</xdr:rowOff>
        </xdr:from>
        <xdr:to>
          <xdr:col>10</xdr:col>
          <xdr:colOff>38100</xdr:colOff>
          <xdr:row>30</xdr:row>
          <xdr:rowOff>25400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29</xdr:row>
          <xdr:rowOff>292100</xdr:rowOff>
        </xdr:from>
        <xdr:to>
          <xdr:col>10</xdr:col>
          <xdr:colOff>38100</xdr:colOff>
          <xdr:row>31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30</xdr:row>
          <xdr:rowOff>292100</xdr:rowOff>
        </xdr:from>
        <xdr:to>
          <xdr:col>10</xdr:col>
          <xdr:colOff>38100</xdr:colOff>
          <xdr:row>31</xdr:row>
          <xdr:rowOff>342900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33</xdr:row>
          <xdr:rowOff>38100</xdr:rowOff>
        </xdr:from>
        <xdr:to>
          <xdr:col>10</xdr:col>
          <xdr:colOff>38100</xdr:colOff>
          <xdr:row>33</xdr:row>
          <xdr:rowOff>419100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38</xdr:row>
          <xdr:rowOff>25400</xdr:rowOff>
        </xdr:from>
        <xdr:to>
          <xdr:col>8</xdr:col>
          <xdr:colOff>482600</xdr:colOff>
          <xdr:row>38</xdr:row>
          <xdr:rowOff>266700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39</xdr:row>
          <xdr:rowOff>12700</xdr:rowOff>
        </xdr:from>
        <xdr:to>
          <xdr:col>8</xdr:col>
          <xdr:colOff>482600</xdr:colOff>
          <xdr:row>39</xdr:row>
          <xdr:rowOff>266700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40</xdr:row>
          <xdr:rowOff>12700</xdr:rowOff>
        </xdr:from>
        <xdr:to>
          <xdr:col>8</xdr:col>
          <xdr:colOff>482600</xdr:colOff>
          <xdr:row>41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41</xdr:row>
          <xdr:rowOff>12700</xdr:rowOff>
        </xdr:from>
        <xdr:to>
          <xdr:col>8</xdr:col>
          <xdr:colOff>482600</xdr:colOff>
          <xdr:row>41</xdr:row>
          <xdr:rowOff>254000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42</xdr:row>
          <xdr:rowOff>12700</xdr:rowOff>
        </xdr:from>
        <xdr:to>
          <xdr:col>8</xdr:col>
          <xdr:colOff>482600</xdr:colOff>
          <xdr:row>42</xdr:row>
          <xdr:rowOff>266700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43</xdr:row>
          <xdr:rowOff>25400</xdr:rowOff>
        </xdr:from>
        <xdr:to>
          <xdr:col>8</xdr:col>
          <xdr:colOff>482600</xdr:colOff>
          <xdr:row>44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44</xdr:row>
          <xdr:rowOff>12700</xdr:rowOff>
        </xdr:from>
        <xdr:to>
          <xdr:col>8</xdr:col>
          <xdr:colOff>482600</xdr:colOff>
          <xdr:row>44</xdr:row>
          <xdr:rowOff>304800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45</xdr:row>
          <xdr:rowOff>12700</xdr:rowOff>
        </xdr:from>
        <xdr:to>
          <xdr:col>8</xdr:col>
          <xdr:colOff>482600</xdr:colOff>
          <xdr:row>45</xdr:row>
          <xdr:rowOff>266700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46</xdr:row>
          <xdr:rowOff>12700</xdr:rowOff>
        </xdr:from>
        <xdr:to>
          <xdr:col>8</xdr:col>
          <xdr:colOff>482600</xdr:colOff>
          <xdr:row>46</xdr:row>
          <xdr:rowOff>266700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47</xdr:row>
          <xdr:rowOff>12700</xdr:rowOff>
        </xdr:from>
        <xdr:to>
          <xdr:col>8</xdr:col>
          <xdr:colOff>482600</xdr:colOff>
          <xdr:row>47</xdr:row>
          <xdr:rowOff>292100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48</xdr:row>
          <xdr:rowOff>12700</xdr:rowOff>
        </xdr:from>
        <xdr:to>
          <xdr:col>8</xdr:col>
          <xdr:colOff>482600</xdr:colOff>
          <xdr:row>48</xdr:row>
          <xdr:rowOff>292100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49</xdr:row>
          <xdr:rowOff>12700</xdr:rowOff>
        </xdr:from>
        <xdr:to>
          <xdr:col>8</xdr:col>
          <xdr:colOff>482600</xdr:colOff>
          <xdr:row>50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50</xdr:row>
          <xdr:rowOff>12700</xdr:rowOff>
        </xdr:from>
        <xdr:to>
          <xdr:col>8</xdr:col>
          <xdr:colOff>482600</xdr:colOff>
          <xdr:row>51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51</xdr:row>
          <xdr:rowOff>12700</xdr:rowOff>
        </xdr:from>
        <xdr:to>
          <xdr:col>8</xdr:col>
          <xdr:colOff>482600</xdr:colOff>
          <xdr:row>51</xdr:row>
          <xdr:rowOff>292100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52</xdr:row>
          <xdr:rowOff>12700</xdr:rowOff>
        </xdr:from>
        <xdr:to>
          <xdr:col>8</xdr:col>
          <xdr:colOff>482600</xdr:colOff>
          <xdr:row>52</xdr:row>
          <xdr:rowOff>292100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53</xdr:row>
          <xdr:rowOff>12700</xdr:rowOff>
        </xdr:from>
        <xdr:to>
          <xdr:col>8</xdr:col>
          <xdr:colOff>482600</xdr:colOff>
          <xdr:row>54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54</xdr:row>
          <xdr:rowOff>12700</xdr:rowOff>
        </xdr:from>
        <xdr:to>
          <xdr:col>8</xdr:col>
          <xdr:colOff>482600</xdr:colOff>
          <xdr:row>55</xdr:row>
          <xdr:rowOff>12700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55</xdr:row>
          <xdr:rowOff>12700</xdr:rowOff>
        </xdr:from>
        <xdr:to>
          <xdr:col>8</xdr:col>
          <xdr:colOff>482600</xdr:colOff>
          <xdr:row>56</xdr:row>
          <xdr:rowOff>12700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56</xdr:row>
          <xdr:rowOff>12700</xdr:rowOff>
        </xdr:from>
        <xdr:to>
          <xdr:col>8</xdr:col>
          <xdr:colOff>482600</xdr:colOff>
          <xdr:row>57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57</xdr:row>
          <xdr:rowOff>12700</xdr:rowOff>
        </xdr:from>
        <xdr:to>
          <xdr:col>8</xdr:col>
          <xdr:colOff>482600</xdr:colOff>
          <xdr:row>58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58</xdr:row>
          <xdr:rowOff>12700</xdr:rowOff>
        </xdr:from>
        <xdr:to>
          <xdr:col>8</xdr:col>
          <xdr:colOff>482600</xdr:colOff>
          <xdr:row>59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59</xdr:row>
          <xdr:rowOff>12700</xdr:rowOff>
        </xdr:from>
        <xdr:to>
          <xdr:col>8</xdr:col>
          <xdr:colOff>482600</xdr:colOff>
          <xdr:row>59</xdr:row>
          <xdr:rowOff>292100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60</xdr:row>
          <xdr:rowOff>12700</xdr:rowOff>
        </xdr:from>
        <xdr:to>
          <xdr:col>8</xdr:col>
          <xdr:colOff>482600</xdr:colOff>
          <xdr:row>60</xdr:row>
          <xdr:rowOff>292100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61</xdr:row>
          <xdr:rowOff>12700</xdr:rowOff>
        </xdr:from>
        <xdr:to>
          <xdr:col>8</xdr:col>
          <xdr:colOff>482600</xdr:colOff>
          <xdr:row>61</xdr:row>
          <xdr:rowOff>292100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62</xdr:row>
          <xdr:rowOff>12700</xdr:rowOff>
        </xdr:from>
        <xdr:to>
          <xdr:col>8</xdr:col>
          <xdr:colOff>482600</xdr:colOff>
          <xdr:row>62</xdr:row>
          <xdr:rowOff>292100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63</xdr:row>
          <xdr:rowOff>12700</xdr:rowOff>
        </xdr:from>
        <xdr:to>
          <xdr:col>8</xdr:col>
          <xdr:colOff>482600</xdr:colOff>
          <xdr:row>64</xdr:row>
          <xdr:rowOff>12700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64</xdr:row>
          <xdr:rowOff>12700</xdr:rowOff>
        </xdr:from>
        <xdr:to>
          <xdr:col>8</xdr:col>
          <xdr:colOff>482600</xdr:colOff>
          <xdr:row>65</xdr:row>
          <xdr:rowOff>12700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66</xdr:row>
          <xdr:rowOff>12700</xdr:rowOff>
        </xdr:from>
        <xdr:to>
          <xdr:col>8</xdr:col>
          <xdr:colOff>482600</xdr:colOff>
          <xdr:row>67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38</xdr:row>
          <xdr:rowOff>25400</xdr:rowOff>
        </xdr:from>
        <xdr:to>
          <xdr:col>10</xdr:col>
          <xdr:colOff>38100</xdr:colOff>
          <xdr:row>38</xdr:row>
          <xdr:rowOff>266700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39</xdr:row>
          <xdr:rowOff>12700</xdr:rowOff>
        </xdr:from>
        <xdr:to>
          <xdr:col>10</xdr:col>
          <xdr:colOff>38100</xdr:colOff>
          <xdr:row>39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40</xdr:row>
          <xdr:rowOff>12700</xdr:rowOff>
        </xdr:from>
        <xdr:to>
          <xdr:col>10</xdr:col>
          <xdr:colOff>38100</xdr:colOff>
          <xdr:row>41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41</xdr:row>
          <xdr:rowOff>12700</xdr:rowOff>
        </xdr:from>
        <xdr:to>
          <xdr:col>10</xdr:col>
          <xdr:colOff>38100</xdr:colOff>
          <xdr:row>41</xdr:row>
          <xdr:rowOff>254000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42</xdr:row>
          <xdr:rowOff>12700</xdr:rowOff>
        </xdr:from>
        <xdr:to>
          <xdr:col>10</xdr:col>
          <xdr:colOff>38100</xdr:colOff>
          <xdr:row>42</xdr:row>
          <xdr:rowOff>266700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43</xdr:row>
          <xdr:rowOff>25400</xdr:rowOff>
        </xdr:from>
        <xdr:to>
          <xdr:col>10</xdr:col>
          <xdr:colOff>38100</xdr:colOff>
          <xdr:row>44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44</xdr:row>
          <xdr:rowOff>12700</xdr:rowOff>
        </xdr:from>
        <xdr:to>
          <xdr:col>10</xdr:col>
          <xdr:colOff>38100</xdr:colOff>
          <xdr:row>44</xdr:row>
          <xdr:rowOff>304800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12700</xdr:rowOff>
        </xdr:from>
        <xdr:to>
          <xdr:col>10</xdr:col>
          <xdr:colOff>38100</xdr:colOff>
          <xdr:row>45</xdr:row>
          <xdr:rowOff>266700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46</xdr:row>
          <xdr:rowOff>12700</xdr:rowOff>
        </xdr:from>
        <xdr:to>
          <xdr:col>10</xdr:col>
          <xdr:colOff>38100</xdr:colOff>
          <xdr:row>46</xdr:row>
          <xdr:rowOff>266700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47</xdr:row>
          <xdr:rowOff>12700</xdr:rowOff>
        </xdr:from>
        <xdr:to>
          <xdr:col>10</xdr:col>
          <xdr:colOff>38100</xdr:colOff>
          <xdr:row>47</xdr:row>
          <xdr:rowOff>292100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48</xdr:row>
          <xdr:rowOff>12700</xdr:rowOff>
        </xdr:from>
        <xdr:to>
          <xdr:col>10</xdr:col>
          <xdr:colOff>38100</xdr:colOff>
          <xdr:row>48</xdr:row>
          <xdr:rowOff>292100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49</xdr:row>
          <xdr:rowOff>12700</xdr:rowOff>
        </xdr:from>
        <xdr:to>
          <xdr:col>10</xdr:col>
          <xdr:colOff>38100</xdr:colOff>
          <xdr:row>50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50</xdr:row>
          <xdr:rowOff>12700</xdr:rowOff>
        </xdr:from>
        <xdr:to>
          <xdr:col>10</xdr:col>
          <xdr:colOff>38100</xdr:colOff>
          <xdr:row>51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51</xdr:row>
          <xdr:rowOff>12700</xdr:rowOff>
        </xdr:from>
        <xdr:to>
          <xdr:col>10</xdr:col>
          <xdr:colOff>38100</xdr:colOff>
          <xdr:row>51</xdr:row>
          <xdr:rowOff>292100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52</xdr:row>
          <xdr:rowOff>12700</xdr:rowOff>
        </xdr:from>
        <xdr:to>
          <xdr:col>10</xdr:col>
          <xdr:colOff>38100</xdr:colOff>
          <xdr:row>52</xdr:row>
          <xdr:rowOff>292100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53</xdr:row>
          <xdr:rowOff>12700</xdr:rowOff>
        </xdr:from>
        <xdr:to>
          <xdr:col>10</xdr:col>
          <xdr:colOff>38100</xdr:colOff>
          <xdr:row>54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54</xdr:row>
          <xdr:rowOff>12700</xdr:rowOff>
        </xdr:from>
        <xdr:to>
          <xdr:col>10</xdr:col>
          <xdr:colOff>38100</xdr:colOff>
          <xdr:row>55</xdr:row>
          <xdr:rowOff>12700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55</xdr:row>
          <xdr:rowOff>12700</xdr:rowOff>
        </xdr:from>
        <xdr:to>
          <xdr:col>10</xdr:col>
          <xdr:colOff>38100</xdr:colOff>
          <xdr:row>56</xdr:row>
          <xdr:rowOff>12700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56</xdr:row>
          <xdr:rowOff>12700</xdr:rowOff>
        </xdr:from>
        <xdr:to>
          <xdr:col>10</xdr:col>
          <xdr:colOff>38100</xdr:colOff>
          <xdr:row>57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57</xdr:row>
          <xdr:rowOff>12700</xdr:rowOff>
        </xdr:from>
        <xdr:to>
          <xdr:col>10</xdr:col>
          <xdr:colOff>38100</xdr:colOff>
          <xdr:row>58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58</xdr:row>
          <xdr:rowOff>12700</xdr:rowOff>
        </xdr:from>
        <xdr:to>
          <xdr:col>10</xdr:col>
          <xdr:colOff>38100</xdr:colOff>
          <xdr:row>59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59</xdr:row>
          <xdr:rowOff>12700</xdr:rowOff>
        </xdr:from>
        <xdr:to>
          <xdr:col>10</xdr:col>
          <xdr:colOff>38100</xdr:colOff>
          <xdr:row>59</xdr:row>
          <xdr:rowOff>292100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60</xdr:row>
          <xdr:rowOff>12700</xdr:rowOff>
        </xdr:from>
        <xdr:to>
          <xdr:col>10</xdr:col>
          <xdr:colOff>38100</xdr:colOff>
          <xdr:row>60</xdr:row>
          <xdr:rowOff>292100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61</xdr:row>
          <xdr:rowOff>12700</xdr:rowOff>
        </xdr:from>
        <xdr:to>
          <xdr:col>10</xdr:col>
          <xdr:colOff>38100</xdr:colOff>
          <xdr:row>61</xdr:row>
          <xdr:rowOff>292100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62</xdr:row>
          <xdr:rowOff>12700</xdr:rowOff>
        </xdr:from>
        <xdr:to>
          <xdr:col>10</xdr:col>
          <xdr:colOff>38100</xdr:colOff>
          <xdr:row>62</xdr:row>
          <xdr:rowOff>292100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63</xdr:row>
          <xdr:rowOff>12700</xdr:rowOff>
        </xdr:from>
        <xdr:to>
          <xdr:col>10</xdr:col>
          <xdr:colOff>38100</xdr:colOff>
          <xdr:row>64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64</xdr:row>
          <xdr:rowOff>12700</xdr:rowOff>
        </xdr:from>
        <xdr:to>
          <xdr:col>10</xdr:col>
          <xdr:colOff>38100</xdr:colOff>
          <xdr:row>65</xdr:row>
          <xdr:rowOff>12700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66</xdr:row>
          <xdr:rowOff>12700</xdr:rowOff>
        </xdr:from>
        <xdr:to>
          <xdr:col>10</xdr:col>
          <xdr:colOff>38100</xdr:colOff>
          <xdr:row>67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71</xdr:row>
          <xdr:rowOff>12700</xdr:rowOff>
        </xdr:from>
        <xdr:to>
          <xdr:col>8</xdr:col>
          <xdr:colOff>482600</xdr:colOff>
          <xdr:row>71</xdr:row>
          <xdr:rowOff>292100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72</xdr:row>
          <xdr:rowOff>12700</xdr:rowOff>
        </xdr:from>
        <xdr:to>
          <xdr:col>8</xdr:col>
          <xdr:colOff>482600</xdr:colOff>
          <xdr:row>73</xdr:row>
          <xdr:rowOff>12700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73</xdr:row>
          <xdr:rowOff>12700</xdr:rowOff>
        </xdr:from>
        <xdr:to>
          <xdr:col>8</xdr:col>
          <xdr:colOff>482600</xdr:colOff>
          <xdr:row>74</xdr:row>
          <xdr:rowOff>12700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74</xdr:row>
          <xdr:rowOff>12700</xdr:rowOff>
        </xdr:from>
        <xdr:to>
          <xdr:col>8</xdr:col>
          <xdr:colOff>482600</xdr:colOff>
          <xdr:row>74</xdr:row>
          <xdr:rowOff>292100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75</xdr:row>
          <xdr:rowOff>12700</xdr:rowOff>
        </xdr:from>
        <xdr:to>
          <xdr:col>8</xdr:col>
          <xdr:colOff>482600</xdr:colOff>
          <xdr:row>75</xdr:row>
          <xdr:rowOff>292100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76</xdr:row>
          <xdr:rowOff>76200</xdr:rowOff>
        </xdr:from>
        <xdr:to>
          <xdr:col>8</xdr:col>
          <xdr:colOff>482600</xdr:colOff>
          <xdr:row>76</xdr:row>
          <xdr:rowOff>355600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77</xdr:row>
          <xdr:rowOff>127000</xdr:rowOff>
        </xdr:from>
        <xdr:to>
          <xdr:col>8</xdr:col>
          <xdr:colOff>482600</xdr:colOff>
          <xdr:row>77</xdr:row>
          <xdr:rowOff>406400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78</xdr:row>
          <xdr:rowOff>12700</xdr:rowOff>
        </xdr:from>
        <xdr:to>
          <xdr:col>8</xdr:col>
          <xdr:colOff>482600</xdr:colOff>
          <xdr:row>78</xdr:row>
          <xdr:rowOff>292100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79</xdr:row>
          <xdr:rowOff>165100</xdr:rowOff>
        </xdr:from>
        <xdr:to>
          <xdr:col>8</xdr:col>
          <xdr:colOff>482600</xdr:colOff>
          <xdr:row>79</xdr:row>
          <xdr:rowOff>444500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80</xdr:row>
          <xdr:rowOff>114300</xdr:rowOff>
        </xdr:from>
        <xdr:to>
          <xdr:col>8</xdr:col>
          <xdr:colOff>482600</xdr:colOff>
          <xdr:row>80</xdr:row>
          <xdr:rowOff>393700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81</xdr:row>
          <xdr:rowOff>114300</xdr:rowOff>
        </xdr:from>
        <xdr:to>
          <xdr:col>8</xdr:col>
          <xdr:colOff>482600</xdr:colOff>
          <xdr:row>81</xdr:row>
          <xdr:rowOff>393700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82</xdr:row>
          <xdr:rowOff>12700</xdr:rowOff>
        </xdr:from>
        <xdr:to>
          <xdr:col>8</xdr:col>
          <xdr:colOff>482600</xdr:colOff>
          <xdr:row>82</xdr:row>
          <xdr:rowOff>292100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83</xdr:row>
          <xdr:rowOff>12700</xdr:rowOff>
        </xdr:from>
        <xdr:to>
          <xdr:col>8</xdr:col>
          <xdr:colOff>482600</xdr:colOff>
          <xdr:row>83</xdr:row>
          <xdr:rowOff>292100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84</xdr:row>
          <xdr:rowOff>12700</xdr:rowOff>
        </xdr:from>
        <xdr:to>
          <xdr:col>8</xdr:col>
          <xdr:colOff>482600</xdr:colOff>
          <xdr:row>84</xdr:row>
          <xdr:rowOff>292100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85</xdr:row>
          <xdr:rowOff>12700</xdr:rowOff>
        </xdr:from>
        <xdr:to>
          <xdr:col>8</xdr:col>
          <xdr:colOff>482600</xdr:colOff>
          <xdr:row>85</xdr:row>
          <xdr:rowOff>292100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86</xdr:row>
          <xdr:rowOff>12700</xdr:rowOff>
        </xdr:from>
        <xdr:to>
          <xdr:col>8</xdr:col>
          <xdr:colOff>482600</xdr:colOff>
          <xdr:row>87</xdr:row>
          <xdr:rowOff>12700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88</xdr:row>
          <xdr:rowOff>12700</xdr:rowOff>
        </xdr:from>
        <xdr:to>
          <xdr:col>8</xdr:col>
          <xdr:colOff>482600</xdr:colOff>
          <xdr:row>89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71</xdr:row>
          <xdr:rowOff>12700</xdr:rowOff>
        </xdr:from>
        <xdr:to>
          <xdr:col>10</xdr:col>
          <xdr:colOff>38100</xdr:colOff>
          <xdr:row>71</xdr:row>
          <xdr:rowOff>292100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72</xdr:row>
          <xdr:rowOff>12700</xdr:rowOff>
        </xdr:from>
        <xdr:to>
          <xdr:col>10</xdr:col>
          <xdr:colOff>38100</xdr:colOff>
          <xdr:row>73</xdr:row>
          <xdr:rowOff>12700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73</xdr:row>
          <xdr:rowOff>12700</xdr:rowOff>
        </xdr:from>
        <xdr:to>
          <xdr:col>10</xdr:col>
          <xdr:colOff>38100</xdr:colOff>
          <xdr:row>74</xdr:row>
          <xdr:rowOff>12700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74</xdr:row>
          <xdr:rowOff>12700</xdr:rowOff>
        </xdr:from>
        <xdr:to>
          <xdr:col>10</xdr:col>
          <xdr:colOff>38100</xdr:colOff>
          <xdr:row>74</xdr:row>
          <xdr:rowOff>292100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75</xdr:row>
          <xdr:rowOff>12700</xdr:rowOff>
        </xdr:from>
        <xdr:to>
          <xdr:col>10</xdr:col>
          <xdr:colOff>38100</xdr:colOff>
          <xdr:row>75</xdr:row>
          <xdr:rowOff>292100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76</xdr:row>
          <xdr:rowOff>76200</xdr:rowOff>
        </xdr:from>
        <xdr:to>
          <xdr:col>10</xdr:col>
          <xdr:colOff>38100</xdr:colOff>
          <xdr:row>76</xdr:row>
          <xdr:rowOff>355600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77</xdr:row>
          <xdr:rowOff>127000</xdr:rowOff>
        </xdr:from>
        <xdr:to>
          <xdr:col>10</xdr:col>
          <xdr:colOff>38100</xdr:colOff>
          <xdr:row>77</xdr:row>
          <xdr:rowOff>406400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78</xdr:row>
          <xdr:rowOff>12700</xdr:rowOff>
        </xdr:from>
        <xdr:to>
          <xdr:col>10</xdr:col>
          <xdr:colOff>38100</xdr:colOff>
          <xdr:row>78</xdr:row>
          <xdr:rowOff>292100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79</xdr:row>
          <xdr:rowOff>165100</xdr:rowOff>
        </xdr:from>
        <xdr:to>
          <xdr:col>10</xdr:col>
          <xdr:colOff>38100</xdr:colOff>
          <xdr:row>79</xdr:row>
          <xdr:rowOff>444500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80</xdr:row>
          <xdr:rowOff>114300</xdr:rowOff>
        </xdr:from>
        <xdr:to>
          <xdr:col>10</xdr:col>
          <xdr:colOff>38100</xdr:colOff>
          <xdr:row>80</xdr:row>
          <xdr:rowOff>393700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81</xdr:row>
          <xdr:rowOff>114300</xdr:rowOff>
        </xdr:from>
        <xdr:to>
          <xdr:col>10</xdr:col>
          <xdr:colOff>38100</xdr:colOff>
          <xdr:row>81</xdr:row>
          <xdr:rowOff>393700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82</xdr:row>
          <xdr:rowOff>12700</xdr:rowOff>
        </xdr:from>
        <xdr:to>
          <xdr:col>10</xdr:col>
          <xdr:colOff>38100</xdr:colOff>
          <xdr:row>82</xdr:row>
          <xdr:rowOff>292100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83</xdr:row>
          <xdr:rowOff>12700</xdr:rowOff>
        </xdr:from>
        <xdr:to>
          <xdr:col>10</xdr:col>
          <xdr:colOff>38100</xdr:colOff>
          <xdr:row>83</xdr:row>
          <xdr:rowOff>292100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84</xdr:row>
          <xdr:rowOff>12700</xdr:rowOff>
        </xdr:from>
        <xdr:to>
          <xdr:col>10</xdr:col>
          <xdr:colOff>38100</xdr:colOff>
          <xdr:row>84</xdr:row>
          <xdr:rowOff>292100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85</xdr:row>
          <xdr:rowOff>12700</xdr:rowOff>
        </xdr:from>
        <xdr:to>
          <xdr:col>10</xdr:col>
          <xdr:colOff>38100</xdr:colOff>
          <xdr:row>85</xdr:row>
          <xdr:rowOff>292100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86</xdr:row>
          <xdr:rowOff>12700</xdr:rowOff>
        </xdr:from>
        <xdr:to>
          <xdr:col>10</xdr:col>
          <xdr:colOff>38100</xdr:colOff>
          <xdr:row>87</xdr:row>
          <xdr:rowOff>12700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88</xdr:row>
          <xdr:rowOff>12700</xdr:rowOff>
        </xdr:from>
        <xdr:to>
          <xdr:col>10</xdr:col>
          <xdr:colOff>38100</xdr:colOff>
          <xdr:row>89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93</xdr:row>
          <xdr:rowOff>12700</xdr:rowOff>
        </xdr:from>
        <xdr:to>
          <xdr:col>8</xdr:col>
          <xdr:colOff>482600</xdr:colOff>
          <xdr:row>93</xdr:row>
          <xdr:rowOff>292100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94</xdr:row>
          <xdr:rowOff>12700</xdr:rowOff>
        </xdr:from>
        <xdr:to>
          <xdr:col>8</xdr:col>
          <xdr:colOff>482600</xdr:colOff>
          <xdr:row>94</xdr:row>
          <xdr:rowOff>292100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95</xdr:row>
          <xdr:rowOff>12700</xdr:rowOff>
        </xdr:from>
        <xdr:to>
          <xdr:col>8</xdr:col>
          <xdr:colOff>482600</xdr:colOff>
          <xdr:row>96</xdr:row>
          <xdr:rowOff>12700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96</xdr:row>
          <xdr:rowOff>12700</xdr:rowOff>
        </xdr:from>
        <xdr:to>
          <xdr:col>8</xdr:col>
          <xdr:colOff>482600</xdr:colOff>
          <xdr:row>97</xdr:row>
          <xdr:rowOff>12700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97</xdr:row>
          <xdr:rowOff>12700</xdr:rowOff>
        </xdr:from>
        <xdr:to>
          <xdr:col>8</xdr:col>
          <xdr:colOff>482600</xdr:colOff>
          <xdr:row>97</xdr:row>
          <xdr:rowOff>292100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98</xdr:row>
          <xdr:rowOff>12700</xdr:rowOff>
        </xdr:from>
        <xdr:to>
          <xdr:col>8</xdr:col>
          <xdr:colOff>482600</xdr:colOff>
          <xdr:row>98</xdr:row>
          <xdr:rowOff>292100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99</xdr:row>
          <xdr:rowOff>12700</xdr:rowOff>
        </xdr:from>
        <xdr:to>
          <xdr:col>8</xdr:col>
          <xdr:colOff>482600</xdr:colOff>
          <xdr:row>100</xdr:row>
          <xdr:rowOff>12700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100</xdr:row>
          <xdr:rowOff>12700</xdr:rowOff>
        </xdr:from>
        <xdr:to>
          <xdr:col>8</xdr:col>
          <xdr:colOff>482600</xdr:colOff>
          <xdr:row>101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101</xdr:row>
          <xdr:rowOff>12700</xdr:rowOff>
        </xdr:from>
        <xdr:to>
          <xdr:col>8</xdr:col>
          <xdr:colOff>482600</xdr:colOff>
          <xdr:row>101</xdr:row>
          <xdr:rowOff>292100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103</xdr:row>
          <xdr:rowOff>12700</xdr:rowOff>
        </xdr:from>
        <xdr:to>
          <xdr:col>8</xdr:col>
          <xdr:colOff>482600</xdr:colOff>
          <xdr:row>103</xdr:row>
          <xdr:rowOff>292100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93</xdr:row>
          <xdr:rowOff>12700</xdr:rowOff>
        </xdr:from>
        <xdr:to>
          <xdr:col>10</xdr:col>
          <xdr:colOff>38100</xdr:colOff>
          <xdr:row>93</xdr:row>
          <xdr:rowOff>292100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94</xdr:row>
          <xdr:rowOff>12700</xdr:rowOff>
        </xdr:from>
        <xdr:to>
          <xdr:col>10</xdr:col>
          <xdr:colOff>38100</xdr:colOff>
          <xdr:row>94</xdr:row>
          <xdr:rowOff>292100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95</xdr:row>
          <xdr:rowOff>12700</xdr:rowOff>
        </xdr:from>
        <xdr:to>
          <xdr:col>10</xdr:col>
          <xdr:colOff>38100</xdr:colOff>
          <xdr:row>96</xdr:row>
          <xdr:rowOff>12700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96</xdr:row>
          <xdr:rowOff>12700</xdr:rowOff>
        </xdr:from>
        <xdr:to>
          <xdr:col>10</xdr:col>
          <xdr:colOff>38100</xdr:colOff>
          <xdr:row>97</xdr:row>
          <xdr:rowOff>12700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97</xdr:row>
          <xdr:rowOff>12700</xdr:rowOff>
        </xdr:from>
        <xdr:to>
          <xdr:col>10</xdr:col>
          <xdr:colOff>38100</xdr:colOff>
          <xdr:row>97</xdr:row>
          <xdr:rowOff>292100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98</xdr:row>
          <xdr:rowOff>12700</xdr:rowOff>
        </xdr:from>
        <xdr:to>
          <xdr:col>10</xdr:col>
          <xdr:colOff>38100</xdr:colOff>
          <xdr:row>98</xdr:row>
          <xdr:rowOff>292100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99</xdr:row>
          <xdr:rowOff>12700</xdr:rowOff>
        </xdr:from>
        <xdr:to>
          <xdr:col>10</xdr:col>
          <xdr:colOff>38100</xdr:colOff>
          <xdr:row>100</xdr:row>
          <xdr:rowOff>12700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100</xdr:row>
          <xdr:rowOff>12700</xdr:rowOff>
        </xdr:from>
        <xdr:to>
          <xdr:col>10</xdr:col>
          <xdr:colOff>38100</xdr:colOff>
          <xdr:row>101</xdr:row>
          <xdr:rowOff>12700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101</xdr:row>
          <xdr:rowOff>12700</xdr:rowOff>
        </xdr:from>
        <xdr:to>
          <xdr:col>10</xdr:col>
          <xdr:colOff>38100</xdr:colOff>
          <xdr:row>101</xdr:row>
          <xdr:rowOff>292100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103</xdr:row>
          <xdr:rowOff>12700</xdr:rowOff>
        </xdr:from>
        <xdr:to>
          <xdr:col>10</xdr:col>
          <xdr:colOff>38100</xdr:colOff>
          <xdr:row>103</xdr:row>
          <xdr:rowOff>292100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32</xdr:row>
          <xdr:rowOff>38100</xdr:rowOff>
        </xdr:from>
        <xdr:to>
          <xdr:col>9</xdr:col>
          <xdr:colOff>0</xdr:colOff>
          <xdr:row>33</xdr:row>
          <xdr:rowOff>57150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32</xdr:row>
          <xdr:rowOff>38100</xdr:rowOff>
        </xdr:from>
        <xdr:to>
          <xdr:col>10</xdr:col>
          <xdr:colOff>38100</xdr:colOff>
          <xdr:row>33</xdr:row>
          <xdr:rowOff>57150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65</xdr:row>
          <xdr:rowOff>12700</xdr:rowOff>
        </xdr:from>
        <xdr:to>
          <xdr:col>9</xdr:col>
          <xdr:colOff>0</xdr:colOff>
          <xdr:row>66</xdr:row>
          <xdr:rowOff>6350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65</xdr:row>
          <xdr:rowOff>12700</xdr:rowOff>
        </xdr:from>
        <xdr:to>
          <xdr:col>10</xdr:col>
          <xdr:colOff>38100</xdr:colOff>
          <xdr:row>66</xdr:row>
          <xdr:rowOff>6350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87</xdr:row>
          <xdr:rowOff>12700</xdr:rowOff>
        </xdr:from>
        <xdr:to>
          <xdr:col>9</xdr:col>
          <xdr:colOff>0</xdr:colOff>
          <xdr:row>88</xdr:row>
          <xdr:rowOff>12700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87</xdr:row>
          <xdr:rowOff>12700</xdr:rowOff>
        </xdr:from>
        <xdr:to>
          <xdr:col>10</xdr:col>
          <xdr:colOff>38100</xdr:colOff>
          <xdr:row>88</xdr:row>
          <xdr:rowOff>12700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102</xdr:row>
          <xdr:rowOff>12700</xdr:rowOff>
        </xdr:from>
        <xdr:to>
          <xdr:col>9</xdr:col>
          <xdr:colOff>0</xdr:colOff>
          <xdr:row>102</xdr:row>
          <xdr:rowOff>292100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102</xdr:row>
          <xdr:rowOff>12700</xdr:rowOff>
        </xdr:from>
        <xdr:to>
          <xdr:col>10</xdr:col>
          <xdr:colOff>38100</xdr:colOff>
          <xdr:row>102</xdr:row>
          <xdr:rowOff>292100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53" Type="http://schemas.openxmlformats.org/officeDocument/2006/relationships/ctrlProp" Target="../ctrlProps/ctrlProp51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149" Type="http://schemas.openxmlformats.org/officeDocument/2006/relationships/ctrlProp" Target="../ctrlProps/ctrlProp147.xml"/><Relationship Id="rId5" Type="http://schemas.openxmlformats.org/officeDocument/2006/relationships/ctrlProp" Target="../ctrlProps/ctrlProp3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34" Type="http://schemas.openxmlformats.org/officeDocument/2006/relationships/ctrlProp" Target="../ctrlProps/ctrlProp132.xml"/><Relationship Id="rId139" Type="http://schemas.openxmlformats.org/officeDocument/2006/relationships/ctrlProp" Target="../ctrlProps/ctrlProp13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45" Type="http://schemas.openxmlformats.org/officeDocument/2006/relationships/ctrlProp" Target="../ctrlProps/ctrlProp143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ctrlProp" Target="../ctrlProps/ctrlProp133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141" Type="http://schemas.openxmlformats.org/officeDocument/2006/relationships/ctrlProp" Target="../ctrlProps/ctrlProp139.xml"/><Relationship Id="rId146" Type="http://schemas.openxmlformats.org/officeDocument/2006/relationships/ctrlProp" Target="../ctrlProps/ctrlProp14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ctrlProp" Target="../ctrlProps/ctrlProp134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48" Type="http://schemas.openxmlformats.org/officeDocument/2006/relationships/ctrlProp" Target="../ctrlProps/ctrlProp146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6" Type="http://schemas.openxmlformats.org/officeDocument/2006/relationships/ctrlProp" Target="../ctrlProps/ctrlProp14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3"/>
  <sheetViews>
    <sheetView tabSelected="1" zoomScale="90" zoomScaleNormal="90" workbookViewId="0">
      <selection activeCell="P5" sqref="P5"/>
    </sheetView>
  </sheetViews>
  <sheetFormatPr defaultColWidth="14.453125" defaultRowHeight="15" customHeight="1" x14ac:dyDescent="0.25"/>
  <cols>
    <col min="1" max="1" width="2.453125" customWidth="1"/>
    <col min="2" max="2" width="42.453125" customWidth="1"/>
    <col min="3" max="3" width="4" customWidth="1"/>
    <col min="4" max="4" width="6.6328125" customWidth="1"/>
    <col min="5" max="6" width="5.36328125" customWidth="1"/>
    <col min="7" max="8" width="6.6328125" customWidth="1"/>
    <col min="9" max="9" width="6.453125" customWidth="1"/>
    <col min="10" max="10" width="5.81640625" customWidth="1"/>
    <col min="11" max="11" width="1.81640625" customWidth="1"/>
    <col min="12" max="12" width="1.6328125" customWidth="1"/>
    <col min="13" max="13" width="6.36328125" hidden="1" customWidth="1"/>
  </cols>
  <sheetData>
    <row r="1" spans="2:13" ht="30" customHeight="1" x14ac:dyDescent="0.25">
      <c r="B1" s="35" t="s">
        <v>109</v>
      </c>
      <c r="C1" s="30"/>
      <c r="D1" s="30"/>
      <c r="E1" s="30"/>
      <c r="F1" s="30"/>
      <c r="G1" s="30"/>
      <c r="H1" s="30"/>
      <c r="I1" s="30"/>
      <c r="J1" s="30"/>
    </row>
    <row r="2" spans="2:13" ht="12.75" customHeight="1" x14ac:dyDescent="0.3">
      <c r="B2" s="1" t="s">
        <v>103</v>
      </c>
      <c r="C2" s="36">
        <v>2023</v>
      </c>
      <c r="D2" s="37"/>
      <c r="E2" s="37"/>
      <c r="F2" s="37"/>
      <c r="G2" s="37"/>
      <c r="H2" s="37"/>
      <c r="I2" s="37"/>
      <c r="J2" s="38"/>
    </row>
    <row r="3" spans="2:13" ht="12.75" customHeight="1" x14ac:dyDescent="0.3">
      <c r="B3" s="2" t="s">
        <v>0</v>
      </c>
      <c r="C3" s="39" t="s">
        <v>1</v>
      </c>
      <c r="D3" s="40"/>
      <c r="E3" s="40"/>
      <c r="F3" s="40"/>
      <c r="G3" s="40"/>
      <c r="H3" s="40"/>
      <c r="I3" s="40"/>
      <c r="J3" s="41"/>
      <c r="M3">
        <f>IF(ISNUMBER(SEARCH("40",C8)),40,IF(ISNUMBER(SEARCH("20",C8)),20,""))</f>
        <v>40</v>
      </c>
    </row>
    <row r="4" spans="2:13" ht="12.75" customHeight="1" x14ac:dyDescent="0.3">
      <c r="B4" s="2" t="s">
        <v>2</v>
      </c>
      <c r="C4" s="39">
        <v>12345</v>
      </c>
      <c r="D4" s="40"/>
      <c r="E4" s="40"/>
      <c r="F4" s="40"/>
      <c r="G4" s="40"/>
      <c r="H4" s="40"/>
      <c r="I4" s="40"/>
      <c r="J4" s="41"/>
    </row>
    <row r="5" spans="2:13" ht="12.75" customHeight="1" x14ac:dyDescent="0.3">
      <c r="B5" s="2" t="s">
        <v>3</v>
      </c>
      <c r="C5" s="39" t="s">
        <v>4</v>
      </c>
      <c r="D5" s="40"/>
      <c r="E5" s="40"/>
      <c r="F5" s="40"/>
      <c r="G5" s="40"/>
      <c r="H5" s="40"/>
      <c r="I5" s="40"/>
      <c r="J5" s="41"/>
    </row>
    <row r="6" spans="2:13" ht="12.75" customHeight="1" x14ac:dyDescent="0.3">
      <c r="B6" s="2" t="s">
        <v>5</v>
      </c>
      <c r="C6" s="39" t="s">
        <v>6</v>
      </c>
      <c r="D6" s="40"/>
      <c r="E6" s="40"/>
      <c r="F6" s="40"/>
      <c r="G6" s="40"/>
      <c r="H6" s="40"/>
      <c r="I6" s="40"/>
      <c r="J6" s="41"/>
    </row>
    <row r="7" spans="2:13" ht="12.75" customHeight="1" x14ac:dyDescent="0.3">
      <c r="B7" s="2" t="s">
        <v>7</v>
      </c>
      <c r="C7" s="39" t="s">
        <v>8</v>
      </c>
      <c r="D7" s="42"/>
      <c r="E7" s="3"/>
      <c r="F7" s="43"/>
      <c r="G7" s="40"/>
      <c r="H7" s="40"/>
      <c r="I7" s="40"/>
      <c r="J7" s="41"/>
    </row>
    <row r="8" spans="2:13" ht="12.75" customHeight="1" x14ac:dyDescent="0.25">
      <c r="B8" s="4" t="s">
        <v>9</v>
      </c>
      <c r="C8" s="39" t="s">
        <v>10</v>
      </c>
      <c r="D8" s="40"/>
      <c r="E8" s="42"/>
      <c r="F8" s="5"/>
      <c r="G8" s="43"/>
      <c r="H8" s="40"/>
      <c r="I8" s="40"/>
      <c r="J8" s="41"/>
    </row>
    <row r="9" spans="2:13" ht="12.75" customHeight="1" x14ac:dyDescent="0.25">
      <c r="B9" s="6" t="s">
        <v>11</v>
      </c>
      <c r="C9" s="44" t="s">
        <v>12</v>
      </c>
      <c r="D9" s="45"/>
      <c r="E9" s="46"/>
      <c r="F9" s="7"/>
      <c r="G9" s="47"/>
      <c r="H9" s="45"/>
      <c r="I9" s="45"/>
      <c r="J9" s="48"/>
    </row>
    <row r="10" spans="2:13" ht="12.75" customHeight="1" x14ac:dyDescent="0.25"/>
    <row r="11" spans="2:13" ht="12.75" customHeight="1" x14ac:dyDescent="0.25">
      <c r="B11" s="27" t="s">
        <v>13</v>
      </c>
      <c r="C11" s="25"/>
      <c r="D11" s="25"/>
      <c r="E11" s="25"/>
      <c r="F11" s="25"/>
      <c r="G11" s="25"/>
      <c r="H11" s="25"/>
      <c r="I11" s="25"/>
      <c r="J11" s="28"/>
    </row>
    <row r="12" spans="2:13" ht="12.75" customHeight="1" x14ac:dyDescent="0.3">
      <c r="F12" s="8"/>
      <c r="G12" s="9" t="s">
        <v>14</v>
      </c>
      <c r="H12" s="9" t="s">
        <v>15</v>
      </c>
      <c r="I12" s="9" t="s">
        <v>16</v>
      </c>
      <c r="J12" s="9" t="s">
        <v>17</v>
      </c>
    </row>
    <row r="13" spans="2:13" ht="28.5" customHeight="1" x14ac:dyDescent="0.3">
      <c r="B13" s="24" t="s">
        <v>18</v>
      </c>
      <c r="C13" s="25"/>
      <c r="D13" s="25"/>
      <c r="E13" s="25"/>
      <c r="F13" s="26"/>
      <c r="G13" s="10" t="s">
        <v>19</v>
      </c>
      <c r="H13" s="10">
        <f>IF(ISNUMBER(SEARCH("9",C9)),0,4)</f>
        <v>4</v>
      </c>
      <c r="I13" s="11">
        <v>8</v>
      </c>
      <c r="J13" s="11">
        <v>8</v>
      </c>
      <c r="K13" s="12" t="str">
        <f>IF(J13="", "", IF(J13&lt;H13, " &lt;-C.H. PLANEJADA ABAIXO DO MÍNIMO", IF(J13&gt;G13," &lt;-C.H. PLANEJADA ACIMA DO MÁXIMO", "" )))</f>
        <v/>
      </c>
    </row>
    <row r="14" spans="2:13" ht="28.5" customHeight="1" x14ac:dyDescent="0.3">
      <c r="B14" s="24" t="s">
        <v>20</v>
      </c>
      <c r="C14" s="25"/>
      <c r="D14" s="25"/>
      <c r="E14" s="25"/>
      <c r="F14" s="26"/>
      <c r="G14" s="10" t="s">
        <v>19</v>
      </c>
      <c r="H14" s="10" t="s">
        <v>19</v>
      </c>
      <c r="I14" s="13">
        <v>4</v>
      </c>
      <c r="J14" s="13">
        <v>4</v>
      </c>
      <c r="K14" s="12"/>
    </row>
    <row r="15" spans="2:13" ht="12.75" customHeight="1" x14ac:dyDescent="0.3">
      <c r="F15" s="8" t="s">
        <v>21</v>
      </c>
      <c r="G15" s="14">
        <f>IF(M3=40,20,IF(M3=20,12,"Regime?"))</f>
        <v>20</v>
      </c>
      <c r="H15" s="14">
        <f>IF(ISNUMBER(SEARCH("Não",C9)),8,IF(ISNUMBER(SEARCH("10",C9)),4,0))</f>
        <v>8</v>
      </c>
      <c r="I15" s="15">
        <f t="shared" ref="I15:J15" si="0">IF(I13 = "", "", SUM(I13:I14))</f>
        <v>12</v>
      </c>
      <c r="J15" s="15">
        <f t="shared" si="0"/>
        <v>12</v>
      </c>
      <c r="K15" s="12" t="str">
        <f>IF(J13 = "", "", IF(J15&lt;H15, " &lt;-C.H. PLANEJADA ABAIXO DO MÍNIMO", IF(J15&gt;G15," &lt;-C.H. PLANEJADA ACIMA DO MÁXIMO", "" )))</f>
        <v/>
      </c>
    </row>
    <row r="16" spans="2:13" ht="12.75" customHeight="1" x14ac:dyDescent="0.3">
      <c r="F16" s="8"/>
      <c r="G16" s="8"/>
      <c r="H16" s="8"/>
      <c r="I16" s="8"/>
      <c r="J16" s="8"/>
    </row>
    <row r="17" spans="2:11" ht="12.75" customHeight="1" x14ac:dyDescent="0.25">
      <c r="B17" s="27" t="s">
        <v>22</v>
      </c>
      <c r="C17" s="25"/>
      <c r="D17" s="25"/>
      <c r="E17" s="25"/>
      <c r="F17" s="25"/>
      <c r="G17" s="25"/>
      <c r="H17" s="25"/>
      <c r="I17" s="25"/>
      <c r="J17" s="28"/>
    </row>
    <row r="18" spans="2:11" ht="12.75" customHeight="1" x14ac:dyDescent="0.3">
      <c r="F18" s="8"/>
      <c r="G18" s="9" t="s">
        <v>14</v>
      </c>
      <c r="H18" s="9" t="s">
        <v>15</v>
      </c>
      <c r="I18" s="9" t="s">
        <v>16</v>
      </c>
      <c r="J18" s="9" t="s">
        <v>17</v>
      </c>
    </row>
    <row r="19" spans="2:11" ht="75" customHeight="1" x14ac:dyDescent="0.3">
      <c r="B19" s="24" t="s">
        <v>23</v>
      </c>
      <c r="C19" s="25"/>
      <c r="D19" s="25"/>
      <c r="E19" s="25"/>
      <c r="F19" s="26"/>
      <c r="G19" s="10">
        <f>IF(J15="","Aulas?",IF(J15&lt;=M3/2,J15,M3-J15))</f>
        <v>12</v>
      </c>
      <c r="H19" s="10" t="s">
        <v>19</v>
      </c>
      <c r="I19" s="13"/>
      <c r="J19" s="13"/>
      <c r="K19" s="12" t="str">
        <f>IF(J19&gt;G19, " &lt;-C.H. PLANEJADA ACIMA DO MÁXIMO","")</f>
        <v/>
      </c>
    </row>
    <row r="20" spans="2:11" ht="40.5" customHeight="1" x14ac:dyDescent="0.3">
      <c r="B20" s="24" t="s">
        <v>24</v>
      </c>
      <c r="C20" s="25"/>
      <c r="D20" s="25"/>
      <c r="E20" s="25"/>
      <c r="F20" s="26"/>
      <c r="G20" s="10" t="s">
        <v>19</v>
      </c>
      <c r="H20" s="10" t="s">
        <v>19</v>
      </c>
      <c r="I20" s="13"/>
      <c r="J20" s="13"/>
      <c r="K20" s="12"/>
    </row>
    <row r="21" spans="2:11" ht="53.25" customHeight="1" x14ac:dyDescent="0.25">
      <c r="B21" s="24" t="s">
        <v>104</v>
      </c>
      <c r="C21" s="25"/>
      <c r="D21" s="25"/>
      <c r="E21" s="25"/>
      <c r="F21" s="26"/>
      <c r="G21" s="10" t="s">
        <v>19</v>
      </c>
      <c r="H21" s="10" t="s">
        <v>19</v>
      </c>
      <c r="I21" s="13"/>
      <c r="J21" s="13"/>
    </row>
    <row r="22" spans="2:11" ht="28" customHeight="1" x14ac:dyDescent="0.25">
      <c r="B22" s="24" t="s">
        <v>25</v>
      </c>
      <c r="C22" s="25"/>
      <c r="D22" s="25"/>
      <c r="E22" s="25"/>
      <c r="F22" s="26"/>
      <c r="G22" s="10"/>
      <c r="H22" s="10"/>
      <c r="I22" s="13"/>
      <c r="J22" s="13"/>
    </row>
    <row r="23" spans="2:11" ht="27.75" customHeight="1" x14ac:dyDescent="0.25">
      <c r="B23" s="24" t="s">
        <v>26</v>
      </c>
      <c r="C23" s="25"/>
      <c r="D23" s="25"/>
      <c r="E23" s="25"/>
      <c r="F23" s="26"/>
      <c r="G23" s="10" t="s">
        <v>19</v>
      </c>
      <c r="H23" s="10" t="s">
        <v>19</v>
      </c>
      <c r="I23" s="13"/>
      <c r="J23" s="13"/>
    </row>
    <row r="24" spans="2:11" ht="22" customHeight="1" x14ac:dyDescent="0.25">
      <c r="B24" s="24" t="s">
        <v>27</v>
      </c>
      <c r="C24" s="25"/>
      <c r="D24" s="25"/>
      <c r="E24" s="25"/>
      <c r="F24" s="26"/>
      <c r="G24" s="10" t="s">
        <v>19</v>
      </c>
      <c r="H24" s="10" t="s">
        <v>19</v>
      </c>
      <c r="I24" s="13"/>
      <c r="J24" s="13"/>
    </row>
    <row r="25" spans="2:11" ht="24" customHeight="1" x14ac:dyDescent="0.25">
      <c r="B25" s="24" t="s">
        <v>28</v>
      </c>
      <c r="C25" s="25"/>
      <c r="D25" s="25"/>
      <c r="E25" s="25"/>
      <c r="F25" s="26"/>
      <c r="G25" s="10" t="s">
        <v>19</v>
      </c>
      <c r="H25" s="10" t="s">
        <v>19</v>
      </c>
      <c r="I25" s="13"/>
      <c r="J25" s="13"/>
    </row>
    <row r="26" spans="2:11" ht="24" customHeight="1" x14ac:dyDescent="0.25">
      <c r="B26" s="24" t="s">
        <v>29</v>
      </c>
      <c r="C26" s="25"/>
      <c r="D26" s="25"/>
      <c r="E26" s="25"/>
      <c r="F26" s="26"/>
      <c r="G26" s="10" t="s">
        <v>19</v>
      </c>
      <c r="H26" s="10" t="s">
        <v>19</v>
      </c>
      <c r="I26" s="13"/>
      <c r="J26" s="13"/>
    </row>
    <row r="27" spans="2:11" ht="24" customHeight="1" x14ac:dyDescent="0.25">
      <c r="B27" s="24" t="s">
        <v>30</v>
      </c>
      <c r="C27" s="25"/>
      <c r="D27" s="25"/>
      <c r="E27" s="25"/>
      <c r="F27" s="26"/>
      <c r="G27" s="10" t="s">
        <v>19</v>
      </c>
      <c r="H27" s="10" t="s">
        <v>19</v>
      </c>
      <c r="I27" s="13"/>
      <c r="J27" s="13"/>
    </row>
    <row r="28" spans="2:11" ht="24" customHeight="1" x14ac:dyDescent="0.25">
      <c r="B28" s="24" t="s">
        <v>31</v>
      </c>
      <c r="C28" s="25"/>
      <c r="D28" s="25"/>
      <c r="E28" s="25"/>
      <c r="F28" s="26"/>
      <c r="G28" s="10" t="s">
        <v>19</v>
      </c>
      <c r="H28" s="10" t="s">
        <v>19</v>
      </c>
      <c r="I28" s="13"/>
      <c r="J28" s="13"/>
    </row>
    <row r="29" spans="2:11" ht="24" customHeight="1" x14ac:dyDescent="0.25">
      <c r="B29" s="24" t="s">
        <v>32</v>
      </c>
      <c r="C29" s="25"/>
      <c r="D29" s="25"/>
      <c r="E29" s="25"/>
      <c r="F29" s="26"/>
      <c r="G29" s="10" t="s">
        <v>19</v>
      </c>
      <c r="H29" s="10" t="s">
        <v>19</v>
      </c>
      <c r="I29" s="13"/>
      <c r="J29" s="13"/>
    </row>
    <row r="30" spans="2:11" ht="27" customHeight="1" x14ac:dyDescent="0.25">
      <c r="B30" s="24" t="s">
        <v>33</v>
      </c>
      <c r="C30" s="25"/>
      <c r="D30" s="25"/>
      <c r="E30" s="25"/>
      <c r="F30" s="26"/>
      <c r="G30" s="10" t="s">
        <v>19</v>
      </c>
      <c r="H30" s="10" t="s">
        <v>19</v>
      </c>
      <c r="I30" s="13"/>
      <c r="J30" s="13"/>
    </row>
    <row r="31" spans="2:11" ht="26" customHeight="1" x14ac:dyDescent="0.25">
      <c r="B31" s="24" t="s">
        <v>34</v>
      </c>
      <c r="C31" s="25"/>
      <c r="D31" s="25"/>
      <c r="E31" s="25"/>
      <c r="F31" s="26"/>
      <c r="G31" s="10" t="s">
        <v>19</v>
      </c>
      <c r="H31" s="10" t="s">
        <v>19</v>
      </c>
      <c r="I31" s="13"/>
      <c r="J31" s="13"/>
    </row>
    <row r="32" spans="2:11" ht="28.5" customHeight="1" x14ac:dyDescent="0.25">
      <c r="B32" s="24" t="s">
        <v>35</v>
      </c>
      <c r="C32" s="25"/>
      <c r="D32" s="25"/>
      <c r="E32" s="25"/>
      <c r="F32" s="26"/>
      <c r="G32" s="10" t="s">
        <v>19</v>
      </c>
      <c r="H32" s="10" t="s">
        <v>19</v>
      </c>
      <c r="I32" s="13"/>
      <c r="J32" s="13"/>
    </row>
    <row r="33" spans="2:11" ht="28.5" customHeight="1" x14ac:dyDescent="0.25">
      <c r="B33" s="24" t="s">
        <v>36</v>
      </c>
      <c r="C33" s="25"/>
      <c r="D33" s="25"/>
      <c r="E33" s="25"/>
      <c r="F33" s="26"/>
      <c r="G33" s="10" t="s">
        <v>19</v>
      </c>
      <c r="H33" s="10" t="s">
        <v>19</v>
      </c>
      <c r="I33" s="13"/>
      <c r="J33" s="13"/>
    </row>
    <row r="34" spans="2:11" ht="39" customHeight="1" x14ac:dyDescent="0.25">
      <c r="B34" s="24" t="s">
        <v>105</v>
      </c>
      <c r="C34" s="25"/>
      <c r="D34" s="25"/>
      <c r="E34" s="25"/>
      <c r="F34" s="26"/>
      <c r="G34" s="10" t="s">
        <v>19</v>
      </c>
      <c r="H34" s="10" t="s">
        <v>19</v>
      </c>
      <c r="I34" s="13"/>
      <c r="J34" s="13"/>
    </row>
    <row r="35" spans="2:11" ht="12.75" customHeight="1" x14ac:dyDescent="0.3">
      <c r="F35" s="8" t="s">
        <v>37</v>
      </c>
      <c r="G35" s="14" t="s">
        <v>19</v>
      </c>
      <c r="H35" s="14" t="s">
        <v>19</v>
      </c>
      <c r="I35" s="23">
        <v>10</v>
      </c>
      <c r="J35" s="15">
        <v>10</v>
      </c>
      <c r="K35" s="12" t="str">
        <f>IF(J35&gt;M3, " &lt;-EXCEDEU REGIME DE TRABALHO","")</f>
        <v/>
      </c>
    </row>
    <row r="36" spans="2:11" ht="12.75" customHeight="1" x14ac:dyDescent="0.25"/>
    <row r="37" spans="2:11" ht="12.75" customHeight="1" x14ac:dyDescent="0.25">
      <c r="B37" s="27" t="s">
        <v>38</v>
      </c>
      <c r="C37" s="25"/>
      <c r="D37" s="25"/>
      <c r="E37" s="25"/>
      <c r="F37" s="25"/>
      <c r="G37" s="25"/>
      <c r="H37" s="25"/>
      <c r="I37" s="25"/>
      <c r="J37" s="28"/>
    </row>
    <row r="38" spans="2:11" ht="12.75" customHeight="1" x14ac:dyDescent="0.25">
      <c r="G38" s="9" t="s">
        <v>14</v>
      </c>
      <c r="H38" s="9" t="s">
        <v>15</v>
      </c>
      <c r="I38" s="9" t="s">
        <v>16</v>
      </c>
      <c r="J38" s="9" t="s">
        <v>17</v>
      </c>
    </row>
    <row r="39" spans="2:11" ht="22.5" customHeight="1" x14ac:dyDescent="0.25">
      <c r="B39" s="24" t="s">
        <v>39</v>
      </c>
      <c r="C39" s="25"/>
      <c r="D39" s="25"/>
      <c r="E39" s="25"/>
      <c r="F39" s="26"/>
      <c r="G39" s="10" t="s">
        <v>19</v>
      </c>
      <c r="H39" s="10" t="s">
        <v>19</v>
      </c>
      <c r="I39" s="13"/>
      <c r="J39" s="13"/>
    </row>
    <row r="40" spans="2:11" ht="22.5" customHeight="1" x14ac:dyDescent="0.25">
      <c r="B40" s="24" t="s">
        <v>40</v>
      </c>
      <c r="C40" s="25"/>
      <c r="D40" s="25"/>
      <c r="E40" s="25"/>
      <c r="F40" s="26"/>
      <c r="G40" s="10" t="s">
        <v>19</v>
      </c>
      <c r="H40" s="10" t="s">
        <v>19</v>
      </c>
      <c r="I40" s="13"/>
      <c r="J40" s="13"/>
    </row>
    <row r="41" spans="2:11" ht="21" customHeight="1" x14ac:dyDescent="0.25">
      <c r="B41" s="24" t="s">
        <v>41</v>
      </c>
      <c r="C41" s="25"/>
      <c r="D41" s="25"/>
      <c r="E41" s="25"/>
      <c r="F41" s="26"/>
      <c r="G41" s="10" t="s">
        <v>19</v>
      </c>
      <c r="H41" s="10" t="s">
        <v>19</v>
      </c>
      <c r="I41" s="13"/>
      <c r="J41" s="13"/>
    </row>
    <row r="42" spans="2:11" ht="21" customHeight="1" x14ac:dyDescent="0.25">
      <c r="B42" s="24" t="s">
        <v>42</v>
      </c>
      <c r="C42" s="25"/>
      <c r="D42" s="25"/>
      <c r="E42" s="25"/>
      <c r="F42" s="26"/>
      <c r="G42" s="10" t="s">
        <v>19</v>
      </c>
      <c r="H42" s="10" t="s">
        <v>19</v>
      </c>
      <c r="I42" s="13"/>
      <c r="J42" s="13"/>
    </row>
    <row r="43" spans="2:11" ht="21" customHeight="1" x14ac:dyDescent="0.25">
      <c r="B43" s="24" t="s">
        <v>43</v>
      </c>
      <c r="C43" s="25"/>
      <c r="D43" s="25"/>
      <c r="E43" s="25"/>
      <c r="F43" s="26"/>
      <c r="G43" s="10" t="s">
        <v>19</v>
      </c>
      <c r="H43" s="10" t="s">
        <v>19</v>
      </c>
      <c r="I43" s="13"/>
      <c r="J43" s="13"/>
    </row>
    <row r="44" spans="2:11" ht="21" customHeight="1" x14ac:dyDescent="0.25">
      <c r="B44" s="24" t="s">
        <v>44</v>
      </c>
      <c r="C44" s="25"/>
      <c r="D44" s="25"/>
      <c r="E44" s="25"/>
      <c r="F44" s="26"/>
      <c r="G44" s="10" t="s">
        <v>19</v>
      </c>
      <c r="H44" s="10" t="s">
        <v>19</v>
      </c>
      <c r="I44" s="13"/>
      <c r="J44" s="13"/>
    </row>
    <row r="45" spans="2:11" ht="25.5" customHeight="1" x14ac:dyDescent="0.25">
      <c r="B45" s="24" t="s">
        <v>45</v>
      </c>
      <c r="C45" s="25"/>
      <c r="D45" s="25"/>
      <c r="E45" s="25"/>
      <c r="F45" s="26"/>
      <c r="G45" s="10" t="s">
        <v>19</v>
      </c>
      <c r="H45" s="10" t="s">
        <v>19</v>
      </c>
      <c r="I45" s="13"/>
      <c r="J45" s="13"/>
    </row>
    <row r="46" spans="2:11" ht="22" customHeight="1" x14ac:dyDescent="0.25">
      <c r="B46" s="24" t="s">
        <v>46</v>
      </c>
      <c r="C46" s="25"/>
      <c r="D46" s="25"/>
      <c r="E46" s="25"/>
      <c r="F46" s="26"/>
      <c r="G46" s="10" t="s">
        <v>19</v>
      </c>
      <c r="H46" s="10" t="s">
        <v>19</v>
      </c>
      <c r="I46" s="13"/>
      <c r="J46" s="13"/>
    </row>
    <row r="47" spans="2:11" ht="22" customHeight="1" x14ac:dyDescent="0.25">
      <c r="B47" s="24" t="s">
        <v>47</v>
      </c>
      <c r="C47" s="25"/>
      <c r="D47" s="25"/>
      <c r="E47" s="25"/>
      <c r="F47" s="26"/>
      <c r="G47" s="10" t="s">
        <v>19</v>
      </c>
      <c r="H47" s="10" t="s">
        <v>19</v>
      </c>
      <c r="I47" s="13"/>
      <c r="J47" s="13"/>
    </row>
    <row r="48" spans="2:11" ht="24.75" customHeight="1" x14ac:dyDescent="0.25">
      <c r="B48" s="24" t="s">
        <v>48</v>
      </c>
      <c r="C48" s="25"/>
      <c r="D48" s="25"/>
      <c r="E48" s="25"/>
      <c r="F48" s="26"/>
      <c r="G48" s="10" t="s">
        <v>19</v>
      </c>
      <c r="H48" s="10" t="s">
        <v>19</v>
      </c>
      <c r="I48" s="13"/>
      <c r="J48" s="13"/>
    </row>
    <row r="49" spans="2:10" ht="26.25" customHeight="1" x14ac:dyDescent="0.25">
      <c r="B49" s="24" t="s">
        <v>49</v>
      </c>
      <c r="C49" s="25"/>
      <c r="D49" s="25"/>
      <c r="E49" s="25"/>
      <c r="F49" s="26"/>
      <c r="G49" s="10" t="s">
        <v>19</v>
      </c>
      <c r="H49" s="10" t="s">
        <v>19</v>
      </c>
      <c r="I49" s="13"/>
      <c r="J49" s="13"/>
    </row>
    <row r="50" spans="2:10" ht="23" customHeight="1" x14ac:dyDescent="0.25">
      <c r="B50" s="24" t="s">
        <v>50</v>
      </c>
      <c r="C50" s="25"/>
      <c r="D50" s="25"/>
      <c r="E50" s="25"/>
      <c r="F50" s="26"/>
      <c r="G50" s="10" t="s">
        <v>19</v>
      </c>
      <c r="H50" s="10" t="s">
        <v>19</v>
      </c>
      <c r="I50" s="13"/>
      <c r="J50" s="13"/>
    </row>
    <row r="51" spans="2:10" ht="23" customHeight="1" x14ac:dyDescent="0.25">
      <c r="B51" s="24" t="s">
        <v>51</v>
      </c>
      <c r="C51" s="25"/>
      <c r="D51" s="25"/>
      <c r="E51" s="25"/>
      <c r="F51" s="26"/>
      <c r="G51" s="10" t="s">
        <v>19</v>
      </c>
      <c r="H51" s="10" t="s">
        <v>19</v>
      </c>
      <c r="I51" s="13"/>
      <c r="J51" s="13"/>
    </row>
    <row r="52" spans="2:10" ht="27" customHeight="1" x14ac:dyDescent="0.25">
      <c r="B52" s="24" t="s">
        <v>52</v>
      </c>
      <c r="C52" s="25"/>
      <c r="D52" s="25"/>
      <c r="E52" s="25"/>
      <c r="F52" s="26"/>
      <c r="G52" s="10" t="str">
        <f>G48</f>
        <v>-</v>
      </c>
      <c r="H52" s="10" t="s">
        <v>19</v>
      </c>
      <c r="I52" s="13"/>
      <c r="J52" s="13"/>
    </row>
    <row r="53" spans="2:10" ht="24" customHeight="1" x14ac:dyDescent="0.25">
      <c r="B53" s="24" t="s">
        <v>53</v>
      </c>
      <c r="C53" s="25"/>
      <c r="D53" s="25"/>
      <c r="E53" s="25"/>
      <c r="F53" s="26"/>
      <c r="G53" s="10" t="s">
        <v>19</v>
      </c>
      <c r="H53" s="10" t="s">
        <v>19</v>
      </c>
      <c r="I53" s="13"/>
      <c r="J53" s="13"/>
    </row>
    <row r="54" spans="2:10" ht="23" customHeight="1" x14ac:dyDescent="0.25">
      <c r="B54" s="24" t="s">
        <v>54</v>
      </c>
      <c r="C54" s="25"/>
      <c r="D54" s="25"/>
      <c r="E54" s="25"/>
      <c r="F54" s="26"/>
      <c r="G54" s="10" t="s">
        <v>19</v>
      </c>
      <c r="H54" s="10" t="s">
        <v>19</v>
      </c>
      <c r="I54" s="13"/>
      <c r="J54" s="13"/>
    </row>
    <row r="55" spans="2:10" ht="22.5" customHeight="1" x14ac:dyDescent="0.25">
      <c r="B55" s="24" t="s">
        <v>55</v>
      </c>
      <c r="C55" s="25"/>
      <c r="D55" s="25"/>
      <c r="E55" s="25"/>
      <c r="F55" s="26"/>
      <c r="G55" s="10" t="s">
        <v>19</v>
      </c>
      <c r="H55" s="10" t="s">
        <v>19</v>
      </c>
      <c r="I55" s="13"/>
      <c r="J55" s="13"/>
    </row>
    <row r="56" spans="2:10" ht="22.5" customHeight="1" x14ac:dyDescent="0.25">
      <c r="B56" s="24" t="s">
        <v>56</v>
      </c>
      <c r="C56" s="25"/>
      <c r="D56" s="25"/>
      <c r="E56" s="25"/>
      <c r="F56" s="26"/>
      <c r="G56" s="10" t="s">
        <v>19</v>
      </c>
      <c r="H56" s="10" t="s">
        <v>19</v>
      </c>
      <c r="I56" s="13"/>
      <c r="J56" s="13"/>
    </row>
    <row r="57" spans="2:10" ht="23" customHeight="1" x14ac:dyDescent="0.25">
      <c r="B57" s="24" t="s">
        <v>57</v>
      </c>
      <c r="C57" s="25"/>
      <c r="D57" s="25"/>
      <c r="E57" s="25"/>
      <c r="F57" s="26"/>
      <c r="G57" s="10" t="s">
        <v>19</v>
      </c>
      <c r="H57" s="10" t="s">
        <v>19</v>
      </c>
      <c r="I57" s="13"/>
      <c r="J57" s="13"/>
    </row>
    <row r="58" spans="2:10" ht="23" customHeight="1" x14ac:dyDescent="0.25">
      <c r="B58" s="24" t="s">
        <v>58</v>
      </c>
      <c r="C58" s="25"/>
      <c r="D58" s="25"/>
      <c r="E58" s="25"/>
      <c r="F58" s="26"/>
      <c r="G58" s="10" t="s">
        <v>19</v>
      </c>
      <c r="H58" s="10" t="s">
        <v>19</v>
      </c>
      <c r="I58" s="13"/>
      <c r="J58" s="13"/>
    </row>
    <row r="59" spans="2:10" ht="23" customHeight="1" x14ac:dyDescent="0.25">
      <c r="B59" s="24" t="s">
        <v>59</v>
      </c>
      <c r="C59" s="25"/>
      <c r="D59" s="25"/>
      <c r="E59" s="25"/>
      <c r="F59" s="26"/>
      <c r="G59" s="10" t="s">
        <v>19</v>
      </c>
      <c r="H59" s="10" t="s">
        <v>19</v>
      </c>
      <c r="I59" s="13"/>
      <c r="J59" s="13"/>
    </row>
    <row r="60" spans="2:10" ht="24.75" customHeight="1" x14ac:dyDescent="0.25">
      <c r="B60" s="24" t="s">
        <v>60</v>
      </c>
      <c r="C60" s="25"/>
      <c r="D60" s="25"/>
      <c r="E60" s="25"/>
      <c r="F60" s="26"/>
      <c r="G60" s="10" t="s">
        <v>19</v>
      </c>
      <c r="H60" s="10" t="s">
        <v>19</v>
      </c>
      <c r="I60" s="13"/>
      <c r="J60" s="13"/>
    </row>
    <row r="61" spans="2:10" ht="27" customHeight="1" x14ac:dyDescent="0.25">
      <c r="B61" s="24" t="s">
        <v>61</v>
      </c>
      <c r="C61" s="25"/>
      <c r="D61" s="25"/>
      <c r="E61" s="25"/>
      <c r="F61" s="26"/>
      <c r="G61" s="10" t="s">
        <v>19</v>
      </c>
      <c r="H61" s="10" t="s">
        <v>19</v>
      </c>
      <c r="I61" s="13"/>
      <c r="J61" s="13"/>
    </row>
    <row r="62" spans="2:10" ht="37.5" customHeight="1" x14ac:dyDescent="0.25">
      <c r="B62" s="24" t="s">
        <v>62</v>
      </c>
      <c r="C62" s="25"/>
      <c r="D62" s="25"/>
      <c r="E62" s="25"/>
      <c r="F62" s="26"/>
      <c r="G62" s="10" t="s">
        <v>19</v>
      </c>
      <c r="H62" s="10" t="s">
        <v>19</v>
      </c>
      <c r="I62" s="13"/>
      <c r="J62" s="13"/>
    </row>
    <row r="63" spans="2:10" ht="26" customHeight="1" x14ac:dyDescent="0.25">
      <c r="B63" s="24" t="s">
        <v>63</v>
      </c>
      <c r="C63" s="25"/>
      <c r="D63" s="25"/>
      <c r="E63" s="25"/>
      <c r="F63" s="26"/>
      <c r="G63" s="10" t="s">
        <v>19</v>
      </c>
      <c r="H63" s="10" t="s">
        <v>19</v>
      </c>
      <c r="I63" s="13"/>
      <c r="J63" s="13"/>
    </row>
    <row r="64" spans="2:10" ht="22.5" customHeight="1" x14ac:dyDescent="0.25">
      <c r="B64" s="24" t="s">
        <v>64</v>
      </c>
      <c r="C64" s="25"/>
      <c r="D64" s="25"/>
      <c r="E64" s="25"/>
      <c r="F64" s="26"/>
      <c r="G64" s="10" t="s">
        <v>19</v>
      </c>
      <c r="H64" s="10" t="s">
        <v>19</v>
      </c>
      <c r="I64" s="13"/>
      <c r="J64" s="13"/>
    </row>
    <row r="65" spans="2:11" ht="22.5" customHeight="1" x14ac:dyDescent="0.25">
      <c r="B65" s="24" t="s">
        <v>65</v>
      </c>
      <c r="C65" s="25"/>
      <c r="D65" s="25"/>
      <c r="E65" s="25"/>
      <c r="F65" s="26"/>
      <c r="G65" s="10" t="s">
        <v>19</v>
      </c>
      <c r="H65" s="10" t="s">
        <v>19</v>
      </c>
      <c r="I65" s="13"/>
      <c r="J65" s="13"/>
    </row>
    <row r="66" spans="2:11" ht="22.5" customHeight="1" x14ac:dyDescent="0.25">
      <c r="B66" s="24" t="s">
        <v>66</v>
      </c>
      <c r="C66" s="25"/>
      <c r="D66" s="25"/>
      <c r="E66" s="25"/>
      <c r="F66" s="26"/>
      <c r="G66" s="10" t="s">
        <v>19</v>
      </c>
      <c r="H66" s="10" t="s">
        <v>19</v>
      </c>
      <c r="I66" s="13"/>
      <c r="J66" s="13"/>
    </row>
    <row r="67" spans="2:11" ht="23" customHeight="1" x14ac:dyDescent="0.25">
      <c r="B67" s="24" t="s">
        <v>106</v>
      </c>
      <c r="C67" s="25"/>
      <c r="D67" s="25"/>
      <c r="E67" s="25"/>
      <c r="F67" s="26"/>
      <c r="G67" s="10" t="s">
        <v>19</v>
      </c>
      <c r="H67" s="10" t="s">
        <v>19</v>
      </c>
      <c r="I67" s="13"/>
      <c r="J67" s="13"/>
    </row>
    <row r="68" spans="2:11" ht="12.75" customHeight="1" x14ac:dyDescent="0.3">
      <c r="F68" s="8" t="s">
        <v>67</v>
      </c>
      <c r="G68" s="16">
        <v>20</v>
      </c>
      <c r="H68" s="16" t="s">
        <v>19</v>
      </c>
      <c r="I68" s="15">
        <v>8</v>
      </c>
      <c r="J68" s="15">
        <v>8</v>
      </c>
      <c r="K68" s="12" t="str">
        <f>IF(J68&gt;G68, " &lt;-C.H. PLANEJADA ACIMA DO MÁXIMO","")</f>
        <v/>
      </c>
    </row>
    <row r="69" spans="2:11" ht="12.75" customHeight="1" x14ac:dyDescent="0.25"/>
    <row r="70" spans="2:11" ht="12.75" customHeight="1" x14ac:dyDescent="0.25">
      <c r="B70" s="27" t="s">
        <v>68</v>
      </c>
      <c r="C70" s="25"/>
      <c r="D70" s="25"/>
      <c r="E70" s="25"/>
      <c r="F70" s="25"/>
      <c r="G70" s="25"/>
      <c r="H70" s="25"/>
      <c r="I70" s="25"/>
      <c r="J70" s="28"/>
    </row>
    <row r="71" spans="2:11" ht="12.75" customHeight="1" x14ac:dyDescent="0.25">
      <c r="B71" s="29"/>
      <c r="C71" s="30"/>
      <c r="D71" s="30"/>
      <c r="E71" s="30"/>
      <c r="F71" s="30"/>
      <c r="G71" s="9" t="s">
        <v>14</v>
      </c>
      <c r="H71" s="9" t="s">
        <v>15</v>
      </c>
      <c r="I71" s="9" t="s">
        <v>16</v>
      </c>
      <c r="J71" s="9" t="s">
        <v>17</v>
      </c>
    </row>
    <row r="72" spans="2:11" ht="24" customHeight="1" x14ac:dyDescent="0.25">
      <c r="B72" s="24" t="s">
        <v>69</v>
      </c>
      <c r="C72" s="25"/>
      <c r="D72" s="25"/>
      <c r="E72" s="25"/>
      <c r="F72" s="26"/>
      <c r="G72" s="10" t="s">
        <v>19</v>
      </c>
      <c r="H72" s="10" t="s">
        <v>19</v>
      </c>
      <c r="I72" s="13"/>
      <c r="J72" s="13"/>
    </row>
    <row r="73" spans="2:11" ht="22.5" customHeight="1" x14ac:dyDescent="0.25">
      <c r="B73" s="24" t="s">
        <v>70</v>
      </c>
      <c r="C73" s="25"/>
      <c r="D73" s="25"/>
      <c r="E73" s="25"/>
      <c r="F73" s="26"/>
      <c r="G73" s="10" t="s">
        <v>19</v>
      </c>
      <c r="H73" s="10" t="s">
        <v>19</v>
      </c>
      <c r="I73" s="13"/>
      <c r="J73" s="13"/>
    </row>
    <row r="74" spans="2:11" ht="22" customHeight="1" x14ac:dyDescent="0.25">
      <c r="B74" s="24" t="s">
        <v>71</v>
      </c>
      <c r="C74" s="25"/>
      <c r="D74" s="25"/>
      <c r="E74" s="25"/>
      <c r="F74" s="26"/>
      <c r="G74" s="10" t="s">
        <v>19</v>
      </c>
      <c r="H74" s="10" t="s">
        <v>19</v>
      </c>
      <c r="I74" s="13"/>
      <c r="J74" s="13"/>
    </row>
    <row r="75" spans="2:11" ht="24" customHeight="1" x14ac:dyDescent="0.25">
      <c r="B75" s="24" t="s">
        <v>72</v>
      </c>
      <c r="C75" s="25"/>
      <c r="D75" s="25"/>
      <c r="E75" s="25"/>
      <c r="F75" s="26"/>
      <c r="G75" s="10" t="s">
        <v>19</v>
      </c>
      <c r="H75" s="10" t="s">
        <v>19</v>
      </c>
      <c r="I75" s="13"/>
      <c r="J75" s="13"/>
    </row>
    <row r="76" spans="2:11" ht="27" customHeight="1" x14ac:dyDescent="0.25">
      <c r="B76" s="24" t="s">
        <v>73</v>
      </c>
      <c r="C76" s="25"/>
      <c r="D76" s="25"/>
      <c r="E76" s="25"/>
      <c r="F76" s="26"/>
      <c r="G76" s="10" t="s">
        <v>19</v>
      </c>
      <c r="H76" s="10" t="s">
        <v>19</v>
      </c>
      <c r="I76" s="13"/>
      <c r="J76" s="13"/>
    </row>
    <row r="77" spans="2:11" ht="37.5" customHeight="1" x14ac:dyDescent="0.25">
      <c r="B77" s="24" t="s">
        <v>74</v>
      </c>
      <c r="C77" s="25"/>
      <c r="D77" s="25"/>
      <c r="E77" s="25"/>
      <c r="F77" s="26"/>
      <c r="G77" s="10" t="s">
        <v>19</v>
      </c>
      <c r="H77" s="10" t="s">
        <v>19</v>
      </c>
      <c r="I77" s="13"/>
      <c r="J77" s="13"/>
    </row>
    <row r="78" spans="2:11" ht="39" customHeight="1" x14ac:dyDescent="0.25">
      <c r="B78" s="24" t="s">
        <v>75</v>
      </c>
      <c r="C78" s="25"/>
      <c r="D78" s="25"/>
      <c r="E78" s="25"/>
      <c r="F78" s="26"/>
      <c r="G78" s="10" t="s">
        <v>19</v>
      </c>
      <c r="H78" s="10" t="s">
        <v>19</v>
      </c>
      <c r="I78" s="13"/>
      <c r="J78" s="13"/>
    </row>
    <row r="79" spans="2:11" ht="25.5" customHeight="1" x14ac:dyDescent="0.25">
      <c r="B79" s="24" t="s">
        <v>76</v>
      </c>
      <c r="C79" s="25"/>
      <c r="D79" s="25"/>
      <c r="E79" s="25"/>
      <c r="F79" s="26"/>
      <c r="G79" s="10" t="s">
        <v>19</v>
      </c>
      <c r="H79" s="10" t="s">
        <v>19</v>
      </c>
      <c r="I79" s="13"/>
      <c r="J79" s="13"/>
    </row>
    <row r="80" spans="2:11" ht="44.25" customHeight="1" x14ac:dyDescent="0.25">
      <c r="B80" s="24" t="s">
        <v>77</v>
      </c>
      <c r="C80" s="25"/>
      <c r="D80" s="25"/>
      <c r="E80" s="25"/>
      <c r="F80" s="26"/>
      <c r="G80" s="10" t="s">
        <v>19</v>
      </c>
      <c r="H80" s="10" t="s">
        <v>19</v>
      </c>
      <c r="I80" s="13"/>
      <c r="J80" s="13"/>
    </row>
    <row r="81" spans="2:11" ht="39.75" customHeight="1" x14ac:dyDescent="0.25">
      <c r="B81" s="24" t="s">
        <v>78</v>
      </c>
      <c r="C81" s="25"/>
      <c r="D81" s="25"/>
      <c r="E81" s="25"/>
      <c r="F81" s="26"/>
      <c r="G81" s="10" t="s">
        <v>19</v>
      </c>
      <c r="H81" s="10" t="s">
        <v>19</v>
      </c>
      <c r="I81" s="13"/>
      <c r="J81" s="13"/>
    </row>
    <row r="82" spans="2:11" ht="42" customHeight="1" x14ac:dyDescent="0.25">
      <c r="B82" s="24" t="s">
        <v>79</v>
      </c>
      <c r="C82" s="25"/>
      <c r="D82" s="25"/>
      <c r="E82" s="25"/>
      <c r="F82" s="26"/>
      <c r="G82" s="10" t="s">
        <v>19</v>
      </c>
      <c r="H82" s="10" t="s">
        <v>19</v>
      </c>
      <c r="I82" s="13"/>
      <c r="J82" s="13"/>
    </row>
    <row r="83" spans="2:11" ht="24" customHeight="1" x14ac:dyDescent="0.25">
      <c r="B83" s="24" t="s">
        <v>80</v>
      </c>
      <c r="C83" s="25"/>
      <c r="D83" s="25"/>
      <c r="E83" s="25"/>
      <c r="F83" s="26"/>
      <c r="G83" s="10" t="s">
        <v>19</v>
      </c>
      <c r="H83" s="10" t="s">
        <v>19</v>
      </c>
      <c r="I83" s="13"/>
      <c r="J83" s="13"/>
    </row>
    <row r="84" spans="2:11" ht="24" customHeight="1" x14ac:dyDescent="0.25">
      <c r="B84" s="24" t="s">
        <v>81</v>
      </c>
      <c r="C84" s="25"/>
      <c r="D84" s="25"/>
      <c r="E84" s="25"/>
      <c r="F84" s="26"/>
      <c r="G84" s="10" t="s">
        <v>19</v>
      </c>
      <c r="H84" s="10" t="s">
        <v>19</v>
      </c>
      <c r="I84" s="13"/>
      <c r="J84" s="13"/>
    </row>
    <row r="85" spans="2:11" ht="24" customHeight="1" x14ac:dyDescent="0.25">
      <c r="B85" s="24" t="s">
        <v>82</v>
      </c>
      <c r="C85" s="25"/>
      <c r="D85" s="25"/>
      <c r="E85" s="25"/>
      <c r="F85" s="26"/>
      <c r="G85" s="10" t="s">
        <v>19</v>
      </c>
      <c r="H85" s="10" t="s">
        <v>19</v>
      </c>
      <c r="I85" s="13"/>
      <c r="J85" s="13"/>
    </row>
    <row r="86" spans="2:11" ht="27" customHeight="1" x14ac:dyDescent="0.25">
      <c r="B86" s="24" t="s">
        <v>83</v>
      </c>
      <c r="C86" s="25"/>
      <c r="D86" s="25"/>
      <c r="E86" s="25"/>
      <c r="F86" s="26"/>
      <c r="G86" s="10" t="s">
        <v>19</v>
      </c>
      <c r="H86" s="10" t="s">
        <v>19</v>
      </c>
      <c r="I86" s="13"/>
      <c r="J86" s="13"/>
    </row>
    <row r="87" spans="2:11" ht="22" customHeight="1" x14ac:dyDescent="0.25">
      <c r="B87" s="24" t="s">
        <v>84</v>
      </c>
      <c r="C87" s="25"/>
      <c r="D87" s="25"/>
      <c r="E87" s="25"/>
      <c r="F87" s="26"/>
      <c r="G87" s="10" t="s">
        <v>19</v>
      </c>
      <c r="H87" s="10" t="s">
        <v>19</v>
      </c>
      <c r="I87" s="13"/>
      <c r="J87" s="13"/>
    </row>
    <row r="88" spans="2:11" ht="22" customHeight="1" x14ac:dyDescent="0.25">
      <c r="B88" s="24" t="s">
        <v>85</v>
      </c>
      <c r="C88" s="25"/>
      <c r="D88" s="25"/>
      <c r="E88" s="25"/>
      <c r="F88" s="26"/>
      <c r="G88" s="10" t="s">
        <v>19</v>
      </c>
      <c r="H88" s="10" t="s">
        <v>19</v>
      </c>
      <c r="I88" s="13"/>
      <c r="J88" s="13"/>
    </row>
    <row r="89" spans="2:11" ht="23" customHeight="1" x14ac:dyDescent="0.25">
      <c r="B89" s="24" t="s">
        <v>107</v>
      </c>
      <c r="C89" s="25"/>
      <c r="D89" s="25"/>
      <c r="E89" s="25"/>
      <c r="F89" s="26"/>
      <c r="G89" s="10" t="s">
        <v>19</v>
      </c>
      <c r="H89" s="10" t="s">
        <v>19</v>
      </c>
      <c r="I89" s="13"/>
      <c r="J89" s="13"/>
    </row>
    <row r="90" spans="2:11" ht="12.75" customHeight="1" x14ac:dyDescent="0.3">
      <c r="B90" s="31" t="s">
        <v>86</v>
      </c>
      <c r="C90" s="30"/>
      <c r="D90" s="30"/>
      <c r="E90" s="30"/>
      <c r="F90" s="30"/>
      <c r="G90" s="16">
        <v>20</v>
      </c>
      <c r="H90" s="16" t="s">
        <v>19</v>
      </c>
      <c r="I90" s="15">
        <v>2</v>
      </c>
      <c r="J90" s="15">
        <v>2</v>
      </c>
      <c r="K90" s="12" t="str">
        <f>IF(J90&gt;G90, " &lt;-EXCEDEU C.H. MÁXIMA","")</f>
        <v/>
      </c>
    </row>
    <row r="91" spans="2:11" ht="12.75" customHeight="1" x14ac:dyDescent="0.25">
      <c r="B91" s="29"/>
      <c r="C91" s="30"/>
      <c r="D91" s="30"/>
      <c r="E91" s="30"/>
      <c r="F91" s="30"/>
    </row>
    <row r="92" spans="2:11" ht="12.75" customHeight="1" x14ac:dyDescent="0.25">
      <c r="B92" s="32" t="s">
        <v>87</v>
      </c>
      <c r="C92" s="33"/>
      <c r="D92" s="33"/>
      <c r="E92" s="33"/>
      <c r="F92" s="33"/>
      <c r="G92" s="33"/>
      <c r="H92" s="33"/>
      <c r="I92" s="33"/>
      <c r="J92" s="34"/>
    </row>
    <row r="93" spans="2:11" ht="12.75" customHeight="1" x14ac:dyDescent="0.25">
      <c r="B93" s="29"/>
      <c r="C93" s="30"/>
      <c r="D93" s="30"/>
      <c r="E93" s="30"/>
      <c r="F93" s="30"/>
      <c r="G93" s="9" t="s">
        <v>14</v>
      </c>
      <c r="H93" s="9" t="s">
        <v>15</v>
      </c>
      <c r="I93" s="9" t="s">
        <v>16</v>
      </c>
      <c r="J93" s="9" t="s">
        <v>17</v>
      </c>
    </row>
    <row r="94" spans="2:11" ht="25.5" customHeight="1" x14ac:dyDescent="0.25">
      <c r="B94" s="24" t="s">
        <v>88</v>
      </c>
      <c r="C94" s="25"/>
      <c r="D94" s="25"/>
      <c r="E94" s="25"/>
      <c r="F94" s="26"/>
      <c r="G94" s="10" t="s">
        <v>19</v>
      </c>
      <c r="H94" s="10" t="s">
        <v>19</v>
      </c>
      <c r="I94" s="13"/>
      <c r="J94" s="13"/>
    </row>
    <row r="95" spans="2:11" ht="27" customHeight="1" x14ac:dyDescent="0.25">
      <c r="B95" s="24" t="s">
        <v>89</v>
      </c>
      <c r="C95" s="25"/>
      <c r="D95" s="25"/>
      <c r="E95" s="25"/>
      <c r="F95" s="26"/>
      <c r="G95" s="10" t="s">
        <v>19</v>
      </c>
      <c r="H95" s="10" t="s">
        <v>19</v>
      </c>
      <c r="I95" s="13"/>
      <c r="J95" s="13"/>
    </row>
    <row r="96" spans="2:11" ht="22" customHeight="1" x14ac:dyDescent="0.25">
      <c r="B96" s="24" t="s">
        <v>90</v>
      </c>
      <c r="C96" s="25"/>
      <c r="D96" s="25"/>
      <c r="E96" s="25"/>
      <c r="F96" s="26"/>
      <c r="G96" s="10" t="s">
        <v>19</v>
      </c>
      <c r="H96" s="10" t="s">
        <v>19</v>
      </c>
      <c r="I96" s="13"/>
      <c r="J96" s="13"/>
    </row>
    <row r="97" spans="2:11" ht="22" customHeight="1" x14ac:dyDescent="0.25">
      <c r="B97" s="24" t="s">
        <v>91</v>
      </c>
      <c r="C97" s="25"/>
      <c r="D97" s="25"/>
      <c r="E97" s="25"/>
      <c r="F97" s="26"/>
      <c r="G97" s="10" t="s">
        <v>19</v>
      </c>
      <c r="H97" s="10" t="s">
        <v>19</v>
      </c>
      <c r="I97" s="13"/>
      <c r="J97" s="13"/>
    </row>
    <row r="98" spans="2:11" ht="25.5" customHeight="1" x14ac:dyDescent="0.25">
      <c r="B98" s="24" t="s">
        <v>92</v>
      </c>
      <c r="C98" s="25"/>
      <c r="D98" s="25"/>
      <c r="E98" s="25"/>
      <c r="F98" s="26"/>
      <c r="G98" s="10" t="s">
        <v>19</v>
      </c>
      <c r="H98" s="10" t="s">
        <v>19</v>
      </c>
      <c r="I98" s="13"/>
      <c r="J98" s="13"/>
    </row>
    <row r="99" spans="2:11" ht="27" customHeight="1" x14ac:dyDescent="0.25">
      <c r="B99" s="24" t="s">
        <v>93</v>
      </c>
      <c r="C99" s="25"/>
      <c r="D99" s="25"/>
      <c r="E99" s="25"/>
      <c r="F99" s="26"/>
      <c r="G99" s="10" t="s">
        <v>19</v>
      </c>
      <c r="H99" s="10" t="s">
        <v>19</v>
      </c>
      <c r="I99" s="13"/>
      <c r="J99" s="13"/>
    </row>
    <row r="100" spans="2:11" ht="22" customHeight="1" x14ac:dyDescent="0.25">
      <c r="B100" s="24" t="s">
        <v>94</v>
      </c>
      <c r="C100" s="25"/>
      <c r="D100" s="25"/>
      <c r="E100" s="25"/>
      <c r="F100" s="26"/>
      <c r="G100" s="10" t="s">
        <v>19</v>
      </c>
      <c r="H100" s="10" t="s">
        <v>19</v>
      </c>
      <c r="I100" s="13"/>
      <c r="J100" s="13"/>
    </row>
    <row r="101" spans="2:11" ht="22" customHeight="1" x14ac:dyDescent="0.25">
      <c r="B101" s="24" t="s">
        <v>95</v>
      </c>
      <c r="C101" s="25"/>
      <c r="D101" s="25"/>
      <c r="E101" s="25"/>
      <c r="F101" s="26"/>
      <c r="G101" s="10" t="s">
        <v>19</v>
      </c>
      <c r="H101" s="10" t="s">
        <v>19</v>
      </c>
      <c r="I101" s="13"/>
      <c r="J101" s="13"/>
    </row>
    <row r="102" spans="2:11" ht="27" customHeight="1" x14ac:dyDescent="0.25">
      <c r="B102" s="24" t="s">
        <v>96</v>
      </c>
      <c r="C102" s="25"/>
      <c r="D102" s="25"/>
      <c r="E102" s="25"/>
      <c r="F102" s="26"/>
      <c r="G102" s="10" t="s">
        <v>19</v>
      </c>
      <c r="H102" s="10" t="s">
        <v>19</v>
      </c>
      <c r="I102" s="13"/>
      <c r="J102" s="13"/>
    </row>
    <row r="103" spans="2:11" ht="27" customHeight="1" x14ac:dyDescent="0.25">
      <c r="B103" s="24" t="s">
        <v>97</v>
      </c>
      <c r="C103" s="25"/>
      <c r="D103" s="25"/>
      <c r="E103" s="25"/>
      <c r="F103" s="26"/>
      <c r="G103" s="10" t="s">
        <v>19</v>
      </c>
      <c r="H103" s="10" t="s">
        <v>19</v>
      </c>
      <c r="I103" s="13"/>
      <c r="J103" s="13"/>
    </row>
    <row r="104" spans="2:11" ht="26" customHeight="1" x14ac:dyDescent="0.25">
      <c r="B104" s="24" t="s">
        <v>108</v>
      </c>
      <c r="C104" s="25"/>
      <c r="D104" s="25"/>
      <c r="E104" s="25"/>
      <c r="F104" s="26"/>
      <c r="G104" s="10" t="s">
        <v>19</v>
      </c>
      <c r="H104" s="10" t="s">
        <v>19</v>
      </c>
      <c r="I104" s="13"/>
      <c r="J104" s="13"/>
    </row>
    <row r="105" spans="2:11" ht="12.75" customHeight="1" x14ac:dyDescent="0.3">
      <c r="B105" s="31" t="s">
        <v>98</v>
      </c>
      <c r="C105" s="30"/>
      <c r="D105" s="30"/>
      <c r="E105" s="30"/>
      <c r="F105" s="30"/>
      <c r="G105" s="16" t="s">
        <v>19</v>
      </c>
      <c r="H105" s="16" t="s">
        <v>19</v>
      </c>
      <c r="I105" s="17">
        <v>8</v>
      </c>
      <c r="J105" s="17">
        <v>8</v>
      </c>
      <c r="K105" s="12" t="str">
        <f>IF(J105&gt;G105, " &lt;-EXCEDEU C.H. MÁXIMA","")</f>
        <v/>
      </c>
    </row>
    <row r="106" spans="2:11" ht="12.75" customHeight="1" x14ac:dyDescent="0.25"/>
    <row r="107" spans="2:11" ht="12.75" customHeight="1" x14ac:dyDescent="0.3">
      <c r="I107" s="8" t="s">
        <v>99</v>
      </c>
      <c r="J107" s="18">
        <f>IF(J15 &lt;&gt; "", J105+J90+J68+J35+J15,)</f>
        <v>40</v>
      </c>
      <c r="K107" s="12" t="str">
        <f>IF(J107&lt;&gt;M3, " &lt;-C.H. TOTAL DIFERENTE DO REGIME DE TRABALHO","")</f>
        <v/>
      </c>
    </row>
    <row r="108" spans="2:11" ht="12.75" customHeight="1" x14ac:dyDescent="0.25"/>
    <row r="109" spans="2:11" ht="12.75" customHeight="1" x14ac:dyDescent="0.25">
      <c r="B109" s="19" t="s">
        <v>100</v>
      </c>
      <c r="D109" s="20"/>
      <c r="E109" s="20"/>
      <c r="F109" s="21"/>
      <c r="G109" s="20"/>
      <c r="H109" s="20"/>
      <c r="I109" s="20"/>
    </row>
    <row r="110" spans="2:11" ht="12.75" customHeight="1" x14ac:dyDescent="0.25">
      <c r="B110" s="20"/>
      <c r="C110" s="19"/>
      <c r="D110" s="20"/>
      <c r="E110" s="20"/>
      <c r="F110" s="21"/>
      <c r="G110" s="20"/>
      <c r="H110" s="20"/>
      <c r="I110" s="20"/>
    </row>
    <row r="111" spans="2:11" ht="15" customHeight="1" x14ac:dyDescent="0.25">
      <c r="B111" t="s">
        <v>101</v>
      </c>
    </row>
    <row r="112" spans="2:11" ht="12.75" customHeight="1" x14ac:dyDescent="0.25"/>
    <row r="113" spans="2:2" ht="12.75" customHeight="1" x14ac:dyDescent="0.25">
      <c r="B113" s="22" t="s">
        <v>102</v>
      </c>
    </row>
    <row r="114" spans="2:2" ht="12.75" customHeight="1" x14ac:dyDescent="0.25"/>
    <row r="115" spans="2:2" ht="12.75" customHeight="1" x14ac:dyDescent="0.25"/>
    <row r="116" spans="2:2" ht="12.75" customHeight="1" x14ac:dyDescent="0.25"/>
    <row r="117" spans="2:2" ht="12.75" customHeight="1" x14ac:dyDescent="0.25"/>
    <row r="118" spans="2:2" ht="12.75" customHeight="1" x14ac:dyDescent="0.25"/>
    <row r="119" spans="2:2" ht="12.75" customHeight="1" x14ac:dyDescent="0.25"/>
    <row r="120" spans="2:2" ht="12.75" customHeight="1" x14ac:dyDescent="0.25"/>
    <row r="121" spans="2:2" ht="12.75" customHeight="1" x14ac:dyDescent="0.25"/>
    <row r="122" spans="2:2" ht="12.75" customHeight="1" x14ac:dyDescent="0.25"/>
    <row r="123" spans="2:2" ht="12.75" customHeight="1" x14ac:dyDescent="0.25"/>
    <row r="124" spans="2:2" ht="12.75" customHeight="1" x14ac:dyDescent="0.25"/>
    <row r="125" spans="2:2" ht="12.75" customHeight="1" x14ac:dyDescent="0.25"/>
    <row r="126" spans="2:2" ht="12.75" customHeight="1" x14ac:dyDescent="0.25"/>
    <row r="127" spans="2:2" ht="12.75" customHeight="1" x14ac:dyDescent="0.25"/>
    <row r="128" spans="2:2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</sheetData>
  <mergeCells count="98">
    <mergeCell ref="B52:F52"/>
    <mergeCell ref="B53:F53"/>
    <mergeCell ref="B54:F54"/>
    <mergeCell ref="B47:F47"/>
    <mergeCell ref="B48:F48"/>
    <mergeCell ref="B49:F49"/>
    <mergeCell ref="B50:F50"/>
    <mergeCell ref="B51:F51"/>
    <mergeCell ref="B42:F42"/>
    <mergeCell ref="B43:F43"/>
    <mergeCell ref="B44:F44"/>
    <mergeCell ref="B45:F45"/>
    <mergeCell ref="B46:F46"/>
    <mergeCell ref="B34:F34"/>
    <mergeCell ref="B37:J37"/>
    <mergeCell ref="B39:F39"/>
    <mergeCell ref="B40:F40"/>
    <mergeCell ref="B41:F41"/>
    <mergeCell ref="B28:F28"/>
    <mergeCell ref="B29:F29"/>
    <mergeCell ref="B30:F30"/>
    <mergeCell ref="B31:F31"/>
    <mergeCell ref="B32:F32"/>
    <mergeCell ref="B23:F23"/>
    <mergeCell ref="B24:F24"/>
    <mergeCell ref="B25:F25"/>
    <mergeCell ref="B26:F26"/>
    <mergeCell ref="B27:F27"/>
    <mergeCell ref="B17:J17"/>
    <mergeCell ref="B19:F19"/>
    <mergeCell ref="B20:F20"/>
    <mergeCell ref="B21:F21"/>
    <mergeCell ref="B22:F22"/>
    <mergeCell ref="C9:E9"/>
    <mergeCell ref="G9:J9"/>
    <mergeCell ref="B11:J11"/>
    <mergeCell ref="B13:F13"/>
    <mergeCell ref="B14:F14"/>
    <mergeCell ref="C6:J6"/>
    <mergeCell ref="C7:D7"/>
    <mergeCell ref="F7:J7"/>
    <mergeCell ref="C8:E8"/>
    <mergeCell ref="G8:J8"/>
    <mergeCell ref="B1:J1"/>
    <mergeCell ref="C2:J2"/>
    <mergeCell ref="C3:J3"/>
    <mergeCell ref="C4:J4"/>
    <mergeCell ref="C5:J5"/>
    <mergeCell ref="B104:F104"/>
    <mergeCell ref="B105:F105"/>
    <mergeCell ref="B94:F94"/>
    <mergeCell ref="B95:F95"/>
    <mergeCell ref="B96:F96"/>
    <mergeCell ref="B97:F97"/>
    <mergeCell ref="B98:F98"/>
    <mergeCell ref="B99:F99"/>
    <mergeCell ref="B100:F100"/>
    <mergeCell ref="B91:F91"/>
    <mergeCell ref="B92:J92"/>
    <mergeCell ref="B93:F93"/>
    <mergeCell ref="B101:F101"/>
    <mergeCell ref="B102:F102"/>
    <mergeCell ref="B85:F85"/>
    <mergeCell ref="B86:F86"/>
    <mergeCell ref="B87:F87"/>
    <mergeCell ref="B89:F89"/>
    <mergeCell ref="B90:F90"/>
    <mergeCell ref="B80:F80"/>
    <mergeCell ref="B81:F81"/>
    <mergeCell ref="B82:F82"/>
    <mergeCell ref="B83:F83"/>
    <mergeCell ref="B84:F84"/>
    <mergeCell ref="B75:F75"/>
    <mergeCell ref="B76:F76"/>
    <mergeCell ref="B77:F77"/>
    <mergeCell ref="B78:F78"/>
    <mergeCell ref="B79:F79"/>
    <mergeCell ref="B70:J70"/>
    <mergeCell ref="B71:F71"/>
    <mergeCell ref="B72:F72"/>
    <mergeCell ref="B73:F73"/>
    <mergeCell ref="B74:F74"/>
    <mergeCell ref="B33:F33"/>
    <mergeCell ref="B66:F66"/>
    <mergeCell ref="B88:F88"/>
    <mergeCell ref="B103:F103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7:F67"/>
  </mergeCells>
  <conditionalFormatting sqref="I68:J68 I90:J90 I105:J105 I35:J35">
    <cfRule type="cellIs" dxfId="13" priority="1" operator="greaterThan">
      <formula>$M$3</formula>
    </cfRule>
  </conditionalFormatting>
  <conditionalFormatting sqref="I105:J105">
    <cfRule type="cellIs" dxfId="12" priority="2" operator="greaterThan">
      <formula>$G$105</formula>
    </cfRule>
  </conditionalFormatting>
  <conditionalFormatting sqref="I68:J68">
    <cfRule type="cellIs" dxfId="11" priority="3" operator="greaterThan">
      <formula>$G$68</formula>
    </cfRule>
  </conditionalFormatting>
  <conditionalFormatting sqref="I90:J90">
    <cfRule type="cellIs" dxfId="10" priority="4" operator="greaterThan">
      <formula>$G$90</formula>
    </cfRule>
  </conditionalFormatting>
  <conditionalFormatting sqref="C2:J6">
    <cfRule type="cellIs" dxfId="9" priority="5" operator="equal">
      <formula>$M$2</formula>
    </cfRule>
  </conditionalFormatting>
  <conditionalFormatting sqref="C7:C8">
    <cfRule type="cellIs" dxfId="8" priority="6" operator="equal">
      <formula>$J$3</formula>
    </cfRule>
  </conditionalFormatting>
  <conditionalFormatting sqref="J107">
    <cfRule type="cellIs" dxfId="7" priority="7" operator="notEqual">
      <formula>$M$3</formula>
    </cfRule>
  </conditionalFormatting>
  <conditionalFormatting sqref="C9 I13:J13">
    <cfRule type="cellIs" dxfId="6" priority="8" operator="equal">
      <formula>""</formula>
    </cfRule>
  </conditionalFormatting>
  <conditionalFormatting sqref="I15:J15">
    <cfRule type="cellIs" dxfId="5" priority="9" operator="lessThan">
      <formula>$H$15</formula>
    </cfRule>
  </conditionalFormatting>
  <conditionalFormatting sqref="I15:J15">
    <cfRule type="cellIs" dxfId="4" priority="10" operator="greaterThan">
      <formula>$G$15</formula>
    </cfRule>
  </conditionalFormatting>
  <conditionalFormatting sqref="G15">
    <cfRule type="cellIs" dxfId="3" priority="11" operator="equal">
      <formula>"Regime?"</formula>
    </cfRule>
  </conditionalFormatting>
  <conditionalFormatting sqref="I19:J20">
    <cfRule type="cellIs" dxfId="2" priority="12" operator="greaterThan">
      <formula>$G$19</formula>
    </cfRule>
  </conditionalFormatting>
  <conditionalFormatting sqref="G19:G20">
    <cfRule type="cellIs" dxfId="1" priority="13" operator="equal">
      <formula>"Aulas?"</formula>
    </cfRule>
  </conditionalFormatting>
  <conditionalFormatting sqref="I13:J13">
    <cfRule type="cellIs" dxfId="0" priority="14" operator="lessThan">
      <formula>$H$13</formula>
    </cfRule>
  </conditionalFormatting>
  <dataValidations disablePrompts="1" count="3">
    <dataValidation type="list" allowBlank="1" showErrorMessage="1" sqref="C7" xr:uid="{00000000-0002-0000-0000-000000000000}">
      <formula1>"Efetivo,Substituto"</formula1>
    </dataValidation>
    <dataValidation type="list" allowBlank="1" showErrorMessage="1" sqref="C9" xr:uid="{00000000-0002-0000-0000-000001000000}">
      <formula1>"Não,Sim (Art. 9º),Sim (Art. 10)"</formula1>
    </dataValidation>
    <dataValidation type="list" allowBlank="1" showErrorMessage="1" sqref="C8" xr:uid="{00000000-0002-0000-0000-000002000000}">
      <formula1>"40h com DE,40h sem DE,20h"</formula1>
    </dataValidation>
  </dataValidations>
  <pageMargins left="0.52222222222222203" right="0.37291666666666701" top="0.55763888888888902" bottom="0.5194444444444440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8</xdr:col>
                    <xdr:colOff>101600</xdr:colOff>
                    <xdr:row>18</xdr:row>
                    <xdr:rowOff>304800</xdr:rowOff>
                  </from>
                  <to>
                    <xdr:col>8</xdr:col>
                    <xdr:colOff>482600</xdr:colOff>
                    <xdr:row>18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101600</xdr:colOff>
                    <xdr:row>19</xdr:row>
                    <xdr:rowOff>76200</xdr:rowOff>
                  </from>
                  <to>
                    <xdr:col>8</xdr:col>
                    <xdr:colOff>482600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114300</xdr:colOff>
                    <xdr:row>20</xdr:row>
                    <xdr:rowOff>101600</xdr:rowOff>
                  </from>
                  <to>
                    <xdr:col>8</xdr:col>
                    <xdr:colOff>495300</xdr:colOff>
                    <xdr:row>20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114300</xdr:colOff>
                    <xdr:row>20</xdr:row>
                    <xdr:rowOff>673100</xdr:rowOff>
                  </from>
                  <to>
                    <xdr:col>8</xdr:col>
                    <xdr:colOff>495300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101600</xdr:colOff>
                    <xdr:row>21</xdr:row>
                    <xdr:rowOff>342900</xdr:rowOff>
                  </from>
                  <to>
                    <xdr:col>8</xdr:col>
                    <xdr:colOff>482600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</xdr:col>
                    <xdr:colOff>101600</xdr:colOff>
                    <xdr:row>22</xdr:row>
                    <xdr:rowOff>292100</xdr:rowOff>
                  </from>
                  <to>
                    <xdr:col>8</xdr:col>
                    <xdr:colOff>482600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8</xdr:col>
                    <xdr:colOff>101600</xdr:colOff>
                    <xdr:row>23</xdr:row>
                    <xdr:rowOff>254000</xdr:rowOff>
                  </from>
                  <to>
                    <xdr:col>8</xdr:col>
                    <xdr:colOff>482600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8</xdr:col>
                    <xdr:colOff>101600</xdr:colOff>
                    <xdr:row>24</xdr:row>
                    <xdr:rowOff>292100</xdr:rowOff>
                  </from>
                  <to>
                    <xdr:col>8</xdr:col>
                    <xdr:colOff>482600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101600</xdr:colOff>
                    <xdr:row>25</xdr:row>
                    <xdr:rowOff>292100</xdr:rowOff>
                  </from>
                  <to>
                    <xdr:col>8</xdr:col>
                    <xdr:colOff>482600</xdr:colOff>
                    <xdr:row>27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8</xdr:col>
                    <xdr:colOff>101600</xdr:colOff>
                    <xdr:row>26</xdr:row>
                    <xdr:rowOff>292100</xdr:rowOff>
                  </from>
                  <to>
                    <xdr:col>8</xdr:col>
                    <xdr:colOff>482600</xdr:colOff>
                    <xdr:row>28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8</xdr:col>
                    <xdr:colOff>101600</xdr:colOff>
                    <xdr:row>27</xdr:row>
                    <xdr:rowOff>292100</xdr:rowOff>
                  </from>
                  <to>
                    <xdr:col>8</xdr:col>
                    <xdr:colOff>482600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101600</xdr:colOff>
                    <xdr:row>28</xdr:row>
                    <xdr:rowOff>292100</xdr:rowOff>
                  </from>
                  <to>
                    <xdr:col>8</xdr:col>
                    <xdr:colOff>482600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8</xdr:col>
                    <xdr:colOff>101600</xdr:colOff>
                    <xdr:row>29</xdr:row>
                    <xdr:rowOff>292100</xdr:rowOff>
                  </from>
                  <to>
                    <xdr:col>8</xdr:col>
                    <xdr:colOff>482600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8</xdr:col>
                    <xdr:colOff>101600</xdr:colOff>
                    <xdr:row>30</xdr:row>
                    <xdr:rowOff>292100</xdr:rowOff>
                  </from>
                  <to>
                    <xdr:col>8</xdr:col>
                    <xdr:colOff>482600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8</xdr:col>
                    <xdr:colOff>101600</xdr:colOff>
                    <xdr:row>33</xdr:row>
                    <xdr:rowOff>38100</xdr:rowOff>
                  </from>
                  <to>
                    <xdr:col>8</xdr:col>
                    <xdr:colOff>482600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9</xdr:col>
                    <xdr:colOff>101600</xdr:colOff>
                    <xdr:row>18</xdr:row>
                    <xdr:rowOff>304800</xdr:rowOff>
                  </from>
                  <to>
                    <xdr:col>10</xdr:col>
                    <xdr:colOff>38100</xdr:colOff>
                    <xdr:row>18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9</xdr:col>
                    <xdr:colOff>101600</xdr:colOff>
                    <xdr:row>19</xdr:row>
                    <xdr:rowOff>76200</xdr:rowOff>
                  </from>
                  <to>
                    <xdr:col>10</xdr:col>
                    <xdr:colOff>38100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9</xdr:col>
                    <xdr:colOff>114300</xdr:colOff>
                    <xdr:row>20</xdr:row>
                    <xdr:rowOff>101600</xdr:rowOff>
                  </from>
                  <to>
                    <xdr:col>10</xdr:col>
                    <xdr:colOff>50800</xdr:colOff>
                    <xdr:row>20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9</xdr:col>
                    <xdr:colOff>114300</xdr:colOff>
                    <xdr:row>20</xdr:row>
                    <xdr:rowOff>673100</xdr:rowOff>
                  </from>
                  <to>
                    <xdr:col>10</xdr:col>
                    <xdr:colOff>50800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9</xdr:col>
                    <xdr:colOff>101600</xdr:colOff>
                    <xdr:row>21</xdr:row>
                    <xdr:rowOff>342900</xdr:rowOff>
                  </from>
                  <to>
                    <xdr:col>10</xdr:col>
                    <xdr:colOff>38100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9</xdr:col>
                    <xdr:colOff>101600</xdr:colOff>
                    <xdr:row>22</xdr:row>
                    <xdr:rowOff>292100</xdr:rowOff>
                  </from>
                  <to>
                    <xdr:col>10</xdr:col>
                    <xdr:colOff>38100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9</xdr:col>
                    <xdr:colOff>101600</xdr:colOff>
                    <xdr:row>23</xdr:row>
                    <xdr:rowOff>254000</xdr:rowOff>
                  </from>
                  <to>
                    <xdr:col>10</xdr:col>
                    <xdr:colOff>38100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9</xdr:col>
                    <xdr:colOff>101600</xdr:colOff>
                    <xdr:row>24</xdr:row>
                    <xdr:rowOff>292100</xdr:rowOff>
                  </from>
                  <to>
                    <xdr:col>10</xdr:col>
                    <xdr:colOff>38100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9</xdr:col>
                    <xdr:colOff>101600</xdr:colOff>
                    <xdr:row>25</xdr:row>
                    <xdr:rowOff>292100</xdr:rowOff>
                  </from>
                  <to>
                    <xdr:col>10</xdr:col>
                    <xdr:colOff>38100</xdr:colOff>
                    <xdr:row>27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9</xdr:col>
                    <xdr:colOff>101600</xdr:colOff>
                    <xdr:row>26</xdr:row>
                    <xdr:rowOff>292100</xdr:rowOff>
                  </from>
                  <to>
                    <xdr:col>10</xdr:col>
                    <xdr:colOff>38100</xdr:colOff>
                    <xdr:row>28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9</xdr:col>
                    <xdr:colOff>101600</xdr:colOff>
                    <xdr:row>27</xdr:row>
                    <xdr:rowOff>292100</xdr:rowOff>
                  </from>
                  <to>
                    <xdr:col>10</xdr:col>
                    <xdr:colOff>38100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9</xdr:col>
                    <xdr:colOff>101600</xdr:colOff>
                    <xdr:row>28</xdr:row>
                    <xdr:rowOff>292100</xdr:rowOff>
                  </from>
                  <to>
                    <xdr:col>10</xdr:col>
                    <xdr:colOff>38100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9</xdr:col>
                    <xdr:colOff>101600</xdr:colOff>
                    <xdr:row>29</xdr:row>
                    <xdr:rowOff>292100</xdr:rowOff>
                  </from>
                  <to>
                    <xdr:col>10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9</xdr:col>
                    <xdr:colOff>101600</xdr:colOff>
                    <xdr:row>30</xdr:row>
                    <xdr:rowOff>292100</xdr:rowOff>
                  </from>
                  <to>
                    <xdr:col>10</xdr:col>
                    <xdr:colOff>38100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9</xdr:col>
                    <xdr:colOff>101600</xdr:colOff>
                    <xdr:row>33</xdr:row>
                    <xdr:rowOff>38100</xdr:rowOff>
                  </from>
                  <to>
                    <xdr:col>10</xdr:col>
                    <xdr:colOff>38100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3" name="Check Box 67">
              <controlPr defaultSize="0" autoFill="0" autoLine="0" autoPict="0">
                <anchor moveWithCells="1">
                  <from>
                    <xdr:col>8</xdr:col>
                    <xdr:colOff>101600</xdr:colOff>
                    <xdr:row>38</xdr:row>
                    <xdr:rowOff>25400</xdr:rowOff>
                  </from>
                  <to>
                    <xdr:col>8</xdr:col>
                    <xdr:colOff>482600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4" name="Check Box 68">
              <controlPr defaultSize="0" autoFill="0" autoLine="0" autoPict="0">
                <anchor moveWithCells="1">
                  <from>
                    <xdr:col>8</xdr:col>
                    <xdr:colOff>101600</xdr:colOff>
                    <xdr:row>39</xdr:row>
                    <xdr:rowOff>12700</xdr:rowOff>
                  </from>
                  <to>
                    <xdr:col>8</xdr:col>
                    <xdr:colOff>482600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5" name="Check Box 69">
              <controlPr defaultSize="0" autoFill="0" autoLine="0" autoPict="0">
                <anchor moveWithCells="1">
                  <from>
                    <xdr:col>8</xdr:col>
                    <xdr:colOff>101600</xdr:colOff>
                    <xdr:row>40</xdr:row>
                    <xdr:rowOff>12700</xdr:rowOff>
                  </from>
                  <to>
                    <xdr:col>8</xdr:col>
                    <xdr:colOff>482600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6" name="Check Box 70">
              <controlPr defaultSize="0" autoFill="0" autoLine="0" autoPict="0">
                <anchor moveWithCells="1">
                  <from>
                    <xdr:col>8</xdr:col>
                    <xdr:colOff>101600</xdr:colOff>
                    <xdr:row>41</xdr:row>
                    <xdr:rowOff>12700</xdr:rowOff>
                  </from>
                  <to>
                    <xdr:col>8</xdr:col>
                    <xdr:colOff>482600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7" name="Check Box 71">
              <controlPr defaultSize="0" autoFill="0" autoLine="0" autoPict="0">
                <anchor moveWithCells="1">
                  <from>
                    <xdr:col>8</xdr:col>
                    <xdr:colOff>101600</xdr:colOff>
                    <xdr:row>42</xdr:row>
                    <xdr:rowOff>12700</xdr:rowOff>
                  </from>
                  <to>
                    <xdr:col>8</xdr:col>
                    <xdr:colOff>482600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8" name="Check Box 72">
              <controlPr defaultSize="0" autoFill="0" autoLine="0" autoPict="0">
                <anchor moveWithCells="1">
                  <from>
                    <xdr:col>8</xdr:col>
                    <xdr:colOff>101600</xdr:colOff>
                    <xdr:row>43</xdr:row>
                    <xdr:rowOff>25400</xdr:rowOff>
                  </from>
                  <to>
                    <xdr:col>8</xdr:col>
                    <xdr:colOff>482600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9" name="Check Box 73">
              <controlPr defaultSize="0" autoFill="0" autoLine="0" autoPict="0">
                <anchor moveWithCells="1">
                  <from>
                    <xdr:col>8</xdr:col>
                    <xdr:colOff>101600</xdr:colOff>
                    <xdr:row>44</xdr:row>
                    <xdr:rowOff>12700</xdr:rowOff>
                  </from>
                  <to>
                    <xdr:col>8</xdr:col>
                    <xdr:colOff>482600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0" name="Check Box 74">
              <controlPr defaultSize="0" autoFill="0" autoLine="0" autoPict="0">
                <anchor moveWithCells="1">
                  <from>
                    <xdr:col>8</xdr:col>
                    <xdr:colOff>101600</xdr:colOff>
                    <xdr:row>45</xdr:row>
                    <xdr:rowOff>12700</xdr:rowOff>
                  </from>
                  <to>
                    <xdr:col>8</xdr:col>
                    <xdr:colOff>482600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1" name="Check Box 75">
              <controlPr defaultSize="0" autoFill="0" autoLine="0" autoPict="0">
                <anchor moveWithCells="1">
                  <from>
                    <xdr:col>8</xdr:col>
                    <xdr:colOff>101600</xdr:colOff>
                    <xdr:row>46</xdr:row>
                    <xdr:rowOff>12700</xdr:rowOff>
                  </from>
                  <to>
                    <xdr:col>8</xdr:col>
                    <xdr:colOff>482600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2" name="Check Box 76">
              <controlPr defaultSize="0" autoFill="0" autoLine="0" autoPict="0">
                <anchor moveWithCells="1">
                  <from>
                    <xdr:col>8</xdr:col>
                    <xdr:colOff>101600</xdr:colOff>
                    <xdr:row>47</xdr:row>
                    <xdr:rowOff>12700</xdr:rowOff>
                  </from>
                  <to>
                    <xdr:col>8</xdr:col>
                    <xdr:colOff>482600</xdr:colOff>
                    <xdr:row>47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3" name="Check Box 77">
              <controlPr defaultSize="0" autoFill="0" autoLine="0" autoPict="0">
                <anchor moveWithCells="1">
                  <from>
                    <xdr:col>8</xdr:col>
                    <xdr:colOff>101600</xdr:colOff>
                    <xdr:row>48</xdr:row>
                    <xdr:rowOff>12700</xdr:rowOff>
                  </from>
                  <to>
                    <xdr:col>8</xdr:col>
                    <xdr:colOff>482600</xdr:colOff>
                    <xdr:row>48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4" name="Check Box 78">
              <controlPr defaultSize="0" autoFill="0" autoLine="0" autoPict="0">
                <anchor moveWithCells="1">
                  <from>
                    <xdr:col>8</xdr:col>
                    <xdr:colOff>101600</xdr:colOff>
                    <xdr:row>49</xdr:row>
                    <xdr:rowOff>12700</xdr:rowOff>
                  </from>
                  <to>
                    <xdr:col>8</xdr:col>
                    <xdr:colOff>482600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5" name="Check Box 79">
              <controlPr defaultSize="0" autoFill="0" autoLine="0" autoPict="0">
                <anchor moveWithCells="1">
                  <from>
                    <xdr:col>8</xdr:col>
                    <xdr:colOff>101600</xdr:colOff>
                    <xdr:row>50</xdr:row>
                    <xdr:rowOff>12700</xdr:rowOff>
                  </from>
                  <to>
                    <xdr:col>8</xdr:col>
                    <xdr:colOff>482600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6" name="Check Box 81">
              <controlPr defaultSize="0" autoFill="0" autoLine="0" autoPict="0">
                <anchor moveWithCells="1">
                  <from>
                    <xdr:col>8</xdr:col>
                    <xdr:colOff>101600</xdr:colOff>
                    <xdr:row>51</xdr:row>
                    <xdr:rowOff>12700</xdr:rowOff>
                  </from>
                  <to>
                    <xdr:col>8</xdr:col>
                    <xdr:colOff>482600</xdr:colOff>
                    <xdr:row>51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7" name="Check Box 82">
              <controlPr defaultSize="0" autoFill="0" autoLine="0" autoPict="0">
                <anchor moveWithCells="1">
                  <from>
                    <xdr:col>8</xdr:col>
                    <xdr:colOff>101600</xdr:colOff>
                    <xdr:row>52</xdr:row>
                    <xdr:rowOff>12700</xdr:rowOff>
                  </from>
                  <to>
                    <xdr:col>8</xdr:col>
                    <xdr:colOff>482600</xdr:colOff>
                    <xdr:row>52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8" name="Check Box 83">
              <controlPr defaultSize="0" autoFill="0" autoLine="0" autoPict="0">
                <anchor moveWithCells="1">
                  <from>
                    <xdr:col>8</xdr:col>
                    <xdr:colOff>101600</xdr:colOff>
                    <xdr:row>53</xdr:row>
                    <xdr:rowOff>12700</xdr:rowOff>
                  </from>
                  <to>
                    <xdr:col>8</xdr:col>
                    <xdr:colOff>482600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9" name="Check Box 84">
              <controlPr defaultSize="0" autoFill="0" autoLine="0" autoPict="0">
                <anchor moveWithCells="1">
                  <from>
                    <xdr:col>8</xdr:col>
                    <xdr:colOff>101600</xdr:colOff>
                    <xdr:row>54</xdr:row>
                    <xdr:rowOff>12700</xdr:rowOff>
                  </from>
                  <to>
                    <xdr:col>8</xdr:col>
                    <xdr:colOff>482600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0" name="Check Box 85">
              <controlPr defaultSize="0" autoFill="0" autoLine="0" autoPict="0">
                <anchor moveWithCells="1">
                  <from>
                    <xdr:col>8</xdr:col>
                    <xdr:colOff>101600</xdr:colOff>
                    <xdr:row>55</xdr:row>
                    <xdr:rowOff>12700</xdr:rowOff>
                  </from>
                  <to>
                    <xdr:col>8</xdr:col>
                    <xdr:colOff>482600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1" name="Check Box 86">
              <controlPr defaultSize="0" autoFill="0" autoLine="0" autoPict="0">
                <anchor moveWithCells="1">
                  <from>
                    <xdr:col>8</xdr:col>
                    <xdr:colOff>101600</xdr:colOff>
                    <xdr:row>56</xdr:row>
                    <xdr:rowOff>12700</xdr:rowOff>
                  </from>
                  <to>
                    <xdr:col>8</xdr:col>
                    <xdr:colOff>482600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2" name="Check Box 87">
              <controlPr defaultSize="0" autoFill="0" autoLine="0" autoPict="0">
                <anchor moveWithCells="1">
                  <from>
                    <xdr:col>8</xdr:col>
                    <xdr:colOff>101600</xdr:colOff>
                    <xdr:row>57</xdr:row>
                    <xdr:rowOff>12700</xdr:rowOff>
                  </from>
                  <to>
                    <xdr:col>8</xdr:col>
                    <xdr:colOff>482600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3" name="Check Box 88">
              <controlPr defaultSize="0" autoFill="0" autoLine="0" autoPict="0">
                <anchor moveWithCells="1">
                  <from>
                    <xdr:col>8</xdr:col>
                    <xdr:colOff>101600</xdr:colOff>
                    <xdr:row>58</xdr:row>
                    <xdr:rowOff>12700</xdr:rowOff>
                  </from>
                  <to>
                    <xdr:col>8</xdr:col>
                    <xdr:colOff>482600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4" name="Check Box 89">
              <controlPr defaultSize="0" autoFill="0" autoLine="0" autoPict="0">
                <anchor moveWithCells="1">
                  <from>
                    <xdr:col>8</xdr:col>
                    <xdr:colOff>101600</xdr:colOff>
                    <xdr:row>59</xdr:row>
                    <xdr:rowOff>12700</xdr:rowOff>
                  </from>
                  <to>
                    <xdr:col>8</xdr:col>
                    <xdr:colOff>482600</xdr:colOff>
                    <xdr:row>59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5" name="Check Box 90">
              <controlPr defaultSize="0" autoFill="0" autoLine="0" autoPict="0">
                <anchor moveWithCells="1">
                  <from>
                    <xdr:col>8</xdr:col>
                    <xdr:colOff>101600</xdr:colOff>
                    <xdr:row>60</xdr:row>
                    <xdr:rowOff>12700</xdr:rowOff>
                  </from>
                  <to>
                    <xdr:col>8</xdr:col>
                    <xdr:colOff>482600</xdr:colOff>
                    <xdr:row>60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6" name="Check Box 91">
              <controlPr defaultSize="0" autoFill="0" autoLine="0" autoPict="0">
                <anchor moveWithCells="1">
                  <from>
                    <xdr:col>8</xdr:col>
                    <xdr:colOff>101600</xdr:colOff>
                    <xdr:row>61</xdr:row>
                    <xdr:rowOff>12700</xdr:rowOff>
                  </from>
                  <to>
                    <xdr:col>8</xdr:col>
                    <xdr:colOff>482600</xdr:colOff>
                    <xdr:row>61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7" name="Check Box 92">
              <controlPr defaultSize="0" autoFill="0" autoLine="0" autoPict="0">
                <anchor moveWithCells="1">
                  <from>
                    <xdr:col>8</xdr:col>
                    <xdr:colOff>101600</xdr:colOff>
                    <xdr:row>62</xdr:row>
                    <xdr:rowOff>12700</xdr:rowOff>
                  </from>
                  <to>
                    <xdr:col>8</xdr:col>
                    <xdr:colOff>482600</xdr:colOff>
                    <xdr:row>62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8" name="Check Box 93">
              <controlPr defaultSize="0" autoFill="0" autoLine="0" autoPict="0">
                <anchor moveWithCells="1">
                  <from>
                    <xdr:col>8</xdr:col>
                    <xdr:colOff>101600</xdr:colOff>
                    <xdr:row>63</xdr:row>
                    <xdr:rowOff>12700</xdr:rowOff>
                  </from>
                  <to>
                    <xdr:col>8</xdr:col>
                    <xdr:colOff>482600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9" name="Check Box 94">
              <controlPr defaultSize="0" autoFill="0" autoLine="0" autoPict="0">
                <anchor moveWithCells="1">
                  <from>
                    <xdr:col>8</xdr:col>
                    <xdr:colOff>101600</xdr:colOff>
                    <xdr:row>64</xdr:row>
                    <xdr:rowOff>12700</xdr:rowOff>
                  </from>
                  <to>
                    <xdr:col>8</xdr:col>
                    <xdr:colOff>482600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0" name="Check Box 95">
              <controlPr defaultSize="0" autoFill="0" autoLine="0" autoPict="0">
                <anchor moveWithCells="1">
                  <from>
                    <xdr:col>8</xdr:col>
                    <xdr:colOff>101600</xdr:colOff>
                    <xdr:row>66</xdr:row>
                    <xdr:rowOff>12700</xdr:rowOff>
                  </from>
                  <to>
                    <xdr:col>8</xdr:col>
                    <xdr:colOff>482600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1" name="Check Box 96">
              <controlPr defaultSize="0" autoFill="0" autoLine="0" autoPict="0">
                <anchor moveWithCells="1">
                  <from>
                    <xdr:col>9</xdr:col>
                    <xdr:colOff>101600</xdr:colOff>
                    <xdr:row>38</xdr:row>
                    <xdr:rowOff>25400</xdr:rowOff>
                  </from>
                  <to>
                    <xdr:col>10</xdr:col>
                    <xdr:colOff>38100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2" name="Check Box 97">
              <controlPr defaultSize="0" autoFill="0" autoLine="0" autoPict="0">
                <anchor moveWithCells="1">
                  <from>
                    <xdr:col>9</xdr:col>
                    <xdr:colOff>101600</xdr:colOff>
                    <xdr:row>39</xdr:row>
                    <xdr:rowOff>12700</xdr:rowOff>
                  </from>
                  <to>
                    <xdr:col>10</xdr:col>
                    <xdr:colOff>38100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3" name="Check Box 98">
              <controlPr defaultSize="0" autoFill="0" autoLine="0" autoPict="0">
                <anchor moveWithCells="1">
                  <from>
                    <xdr:col>9</xdr:col>
                    <xdr:colOff>101600</xdr:colOff>
                    <xdr:row>40</xdr:row>
                    <xdr:rowOff>12700</xdr:rowOff>
                  </from>
                  <to>
                    <xdr:col>10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4" name="Check Box 99">
              <controlPr defaultSize="0" autoFill="0" autoLine="0" autoPict="0">
                <anchor moveWithCells="1">
                  <from>
                    <xdr:col>9</xdr:col>
                    <xdr:colOff>101600</xdr:colOff>
                    <xdr:row>41</xdr:row>
                    <xdr:rowOff>12700</xdr:rowOff>
                  </from>
                  <to>
                    <xdr:col>10</xdr:col>
                    <xdr:colOff>38100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5" name="Check Box 100">
              <controlPr defaultSize="0" autoFill="0" autoLine="0" autoPict="0">
                <anchor moveWithCells="1">
                  <from>
                    <xdr:col>9</xdr:col>
                    <xdr:colOff>101600</xdr:colOff>
                    <xdr:row>42</xdr:row>
                    <xdr:rowOff>12700</xdr:rowOff>
                  </from>
                  <to>
                    <xdr:col>10</xdr:col>
                    <xdr:colOff>38100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6" name="Check Box 101">
              <controlPr defaultSize="0" autoFill="0" autoLine="0" autoPict="0">
                <anchor moveWithCells="1">
                  <from>
                    <xdr:col>9</xdr:col>
                    <xdr:colOff>101600</xdr:colOff>
                    <xdr:row>43</xdr:row>
                    <xdr:rowOff>25400</xdr:rowOff>
                  </from>
                  <to>
                    <xdr:col>10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7" name="Check Box 102">
              <controlPr defaultSize="0" autoFill="0" autoLine="0" autoPict="0">
                <anchor moveWithCells="1">
                  <from>
                    <xdr:col>9</xdr:col>
                    <xdr:colOff>101600</xdr:colOff>
                    <xdr:row>44</xdr:row>
                    <xdr:rowOff>12700</xdr:rowOff>
                  </from>
                  <to>
                    <xdr:col>10</xdr:col>
                    <xdr:colOff>38100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8" name="Check Box 103">
              <controlPr defaultSize="0" autoFill="0" autoLine="0" autoPict="0">
                <anchor moveWithCells="1">
                  <from>
                    <xdr:col>9</xdr:col>
                    <xdr:colOff>101600</xdr:colOff>
                    <xdr:row>45</xdr:row>
                    <xdr:rowOff>12700</xdr:rowOff>
                  </from>
                  <to>
                    <xdr:col>10</xdr:col>
                    <xdr:colOff>38100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9" name="Check Box 104">
              <controlPr defaultSize="0" autoFill="0" autoLine="0" autoPict="0">
                <anchor moveWithCells="1">
                  <from>
                    <xdr:col>9</xdr:col>
                    <xdr:colOff>101600</xdr:colOff>
                    <xdr:row>46</xdr:row>
                    <xdr:rowOff>12700</xdr:rowOff>
                  </from>
                  <to>
                    <xdr:col>10</xdr:col>
                    <xdr:colOff>38100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0" name="Check Box 105">
              <controlPr defaultSize="0" autoFill="0" autoLine="0" autoPict="0">
                <anchor moveWithCells="1">
                  <from>
                    <xdr:col>9</xdr:col>
                    <xdr:colOff>101600</xdr:colOff>
                    <xdr:row>47</xdr:row>
                    <xdr:rowOff>12700</xdr:rowOff>
                  </from>
                  <to>
                    <xdr:col>10</xdr:col>
                    <xdr:colOff>38100</xdr:colOff>
                    <xdr:row>47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1" name="Check Box 106">
              <controlPr defaultSize="0" autoFill="0" autoLine="0" autoPict="0">
                <anchor moveWithCells="1">
                  <from>
                    <xdr:col>9</xdr:col>
                    <xdr:colOff>101600</xdr:colOff>
                    <xdr:row>48</xdr:row>
                    <xdr:rowOff>12700</xdr:rowOff>
                  </from>
                  <to>
                    <xdr:col>10</xdr:col>
                    <xdr:colOff>38100</xdr:colOff>
                    <xdr:row>48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2" name="Check Box 107">
              <controlPr defaultSize="0" autoFill="0" autoLine="0" autoPict="0">
                <anchor moveWithCells="1">
                  <from>
                    <xdr:col>9</xdr:col>
                    <xdr:colOff>101600</xdr:colOff>
                    <xdr:row>49</xdr:row>
                    <xdr:rowOff>12700</xdr:rowOff>
                  </from>
                  <to>
                    <xdr:col>10</xdr:col>
                    <xdr:colOff>38100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3" name="Check Box 108">
              <controlPr defaultSize="0" autoFill="0" autoLine="0" autoPict="0">
                <anchor moveWithCells="1">
                  <from>
                    <xdr:col>9</xdr:col>
                    <xdr:colOff>101600</xdr:colOff>
                    <xdr:row>50</xdr:row>
                    <xdr:rowOff>12700</xdr:rowOff>
                  </from>
                  <to>
                    <xdr:col>10</xdr:col>
                    <xdr:colOff>38100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4" name="Check Box 109">
              <controlPr defaultSize="0" autoFill="0" autoLine="0" autoPict="0">
                <anchor moveWithCells="1">
                  <from>
                    <xdr:col>9</xdr:col>
                    <xdr:colOff>101600</xdr:colOff>
                    <xdr:row>51</xdr:row>
                    <xdr:rowOff>12700</xdr:rowOff>
                  </from>
                  <to>
                    <xdr:col>10</xdr:col>
                    <xdr:colOff>38100</xdr:colOff>
                    <xdr:row>51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5" name="Check Box 110">
              <controlPr defaultSize="0" autoFill="0" autoLine="0" autoPict="0">
                <anchor moveWithCells="1">
                  <from>
                    <xdr:col>9</xdr:col>
                    <xdr:colOff>101600</xdr:colOff>
                    <xdr:row>52</xdr:row>
                    <xdr:rowOff>12700</xdr:rowOff>
                  </from>
                  <to>
                    <xdr:col>10</xdr:col>
                    <xdr:colOff>38100</xdr:colOff>
                    <xdr:row>52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6" name="Check Box 111">
              <controlPr defaultSize="0" autoFill="0" autoLine="0" autoPict="0">
                <anchor moveWithCells="1">
                  <from>
                    <xdr:col>9</xdr:col>
                    <xdr:colOff>101600</xdr:colOff>
                    <xdr:row>53</xdr:row>
                    <xdr:rowOff>12700</xdr:rowOff>
                  </from>
                  <to>
                    <xdr:col>10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7" name="Check Box 112">
              <controlPr defaultSize="0" autoFill="0" autoLine="0" autoPict="0">
                <anchor moveWithCells="1">
                  <from>
                    <xdr:col>9</xdr:col>
                    <xdr:colOff>101600</xdr:colOff>
                    <xdr:row>54</xdr:row>
                    <xdr:rowOff>12700</xdr:rowOff>
                  </from>
                  <to>
                    <xdr:col>10</xdr:col>
                    <xdr:colOff>38100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8" name="Check Box 113">
              <controlPr defaultSize="0" autoFill="0" autoLine="0" autoPict="0">
                <anchor moveWithCells="1">
                  <from>
                    <xdr:col>9</xdr:col>
                    <xdr:colOff>101600</xdr:colOff>
                    <xdr:row>55</xdr:row>
                    <xdr:rowOff>12700</xdr:rowOff>
                  </from>
                  <to>
                    <xdr:col>10</xdr:col>
                    <xdr:colOff>38100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9" name="Check Box 114">
              <controlPr defaultSize="0" autoFill="0" autoLine="0" autoPict="0">
                <anchor moveWithCells="1">
                  <from>
                    <xdr:col>9</xdr:col>
                    <xdr:colOff>101600</xdr:colOff>
                    <xdr:row>56</xdr:row>
                    <xdr:rowOff>12700</xdr:rowOff>
                  </from>
                  <to>
                    <xdr:col>10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0" name="Check Box 115">
              <controlPr defaultSize="0" autoFill="0" autoLine="0" autoPict="0">
                <anchor moveWithCells="1">
                  <from>
                    <xdr:col>9</xdr:col>
                    <xdr:colOff>101600</xdr:colOff>
                    <xdr:row>57</xdr:row>
                    <xdr:rowOff>12700</xdr:rowOff>
                  </from>
                  <to>
                    <xdr:col>10</xdr:col>
                    <xdr:colOff>38100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1" name="Check Box 116">
              <controlPr defaultSize="0" autoFill="0" autoLine="0" autoPict="0">
                <anchor moveWithCells="1">
                  <from>
                    <xdr:col>9</xdr:col>
                    <xdr:colOff>101600</xdr:colOff>
                    <xdr:row>58</xdr:row>
                    <xdr:rowOff>12700</xdr:rowOff>
                  </from>
                  <to>
                    <xdr:col>10</xdr:col>
                    <xdr:colOff>38100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2" name="Check Box 117">
              <controlPr defaultSize="0" autoFill="0" autoLine="0" autoPict="0">
                <anchor moveWithCells="1">
                  <from>
                    <xdr:col>9</xdr:col>
                    <xdr:colOff>101600</xdr:colOff>
                    <xdr:row>59</xdr:row>
                    <xdr:rowOff>12700</xdr:rowOff>
                  </from>
                  <to>
                    <xdr:col>10</xdr:col>
                    <xdr:colOff>38100</xdr:colOff>
                    <xdr:row>59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3" name="Check Box 118">
              <controlPr defaultSize="0" autoFill="0" autoLine="0" autoPict="0">
                <anchor moveWithCells="1">
                  <from>
                    <xdr:col>9</xdr:col>
                    <xdr:colOff>101600</xdr:colOff>
                    <xdr:row>60</xdr:row>
                    <xdr:rowOff>12700</xdr:rowOff>
                  </from>
                  <to>
                    <xdr:col>10</xdr:col>
                    <xdr:colOff>38100</xdr:colOff>
                    <xdr:row>60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4" name="Check Box 119">
              <controlPr defaultSize="0" autoFill="0" autoLine="0" autoPict="0">
                <anchor moveWithCells="1">
                  <from>
                    <xdr:col>9</xdr:col>
                    <xdr:colOff>101600</xdr:colOff>
                    <xdr:row>61</xdr:row>
                    <xdr:rowOff>12700</xdr:rowOff>
                  </from>
                  <to>
                    <xdr:col>10</xdr:col>
                    <xdr:colOff>38100</xdr:colOff>
                    <xdr:row>61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5" name="Check Box 120">
              <controlPr defaultSize="0" autoFill="0" autoLine="0" autoPict="0">
                <anchor moveWithCells="1">
                  <from>
                    <xdr:col>9</xdr:col>
                    <xdr:colOff>101600</xdr:colOff>
                    <xdr:row>62</xdr:row>
                    <xdr:rowOff>12700</xdr:rowOff>
                  </from>
                  <to>
                    <xdr:col>10</xdr:col>
                    <xdr:colOff>38100</xdr:colOff>
                    <xdr:row>62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6" name="Check Box 121">
              <controlPr defaultSize="0" autoFill="0" autoLine="0" autoPict="0">
                <anchor moveWithCells="1">
                  <from>
                    <xdr:col>9</xdr:col>
                    <xdr:colOff>101600</xdr:colOff>
                    <xdr:row>63</xdr:row>
                    <xdr:rowOff>12700</xdr:rowOff>
                  </from>
                  <to>
                    <xdr:col>10</xdr:col>
                    <xdr:colOff>38100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7" name="Check Box 122">
              <controlPr defaultSize="0" autoFill="0" autoLine="0" autoPict="0">
                <anchor moveWithCells="1">
                  <from>
                    <xdr:col>9</xdr:col>
                    <xdr:colOff>101600</xdr:colOff>
                    <xdr:row>64</xdr:row>
                    <xdr:rowOff>12700</xdr:rowOff>
                  </from>
                  <to>
                    <xdr:col>10</xdr:col>
                    <xdr:colOff>38100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8" name="Check Box 123">
              <controlPr defaultSize="0" autoFill="0" autoLine="0" autoPict="0">
                <anchor moveWithCells="1">
                  <from>
                    <xdr:col>9</xdr:col>
                    <xdr:colOff>101600</xdr:colOff>
                    <xdr:row>66</xdr:row>
                    <xdr:rowOff>12700</xdr:rowOff>
                  </from>
                  <to>
                    <xdr:col>10</xdr:col>
                    <xdr:colOff>38100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9" name="Check Box 124">
              <controlPr defaultSize="0" autoFill="0" autoLine="0" autoPict="0">
                <anchor moveWithCells="1">
                  <from>
                    <xdr:col>8</xdr:col>
                    <xdr:colOff>101600</xdr:colOff>
                    <xdr:row>71</xdr:row>
                    <xdr:rowOff>12700</xdr:rowOff>
                  </from>
                  <to>
                    <xdr:col>8</xdr:col>
                    <xdr:colOff>482600</xdr:colOff>
                    <xdr:row>71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0" name="Check Box 125">
              <controlPr defaultSize="0" autoFill="0" autoLine="0" autoPict="0">
                <anchor moveWithCells="1">
                  <from>
                    <xdr:col>8</xdr:col>
                    <xdr:colOff>101600</xdr:colOff>
                    <xdr:row>72</xdr:row>
                    <xdr:rowOff>12700</xdr:rowOff>
                  </from>
                  <to>
                    <xdr:col>8</xdr:col>
                    <xdr:colOff>482600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1" name="Check Box 126">
              <controlPr defaultSize="0" autoFill="0" autoLine="0" autoPict="0">
                <anchor moveWithCells="1">
                  <from>
                    <xdr:col>8</xdr:col>
                    <xdr:colOff>101600</xdr:colOff>
                    <xdr:row>73</xdr:row>
                    <xdr:rowOff>12700</xdr:rowOff>
                  </from>
                  <to>
                    <xdr:col>8</xdr:col>
                    <xdr:colOff>482600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2" name="Check Box 127">
              <controlPr defaultSize="0" autoFill="0" autoLine="0" autoPict="0">
                <anchor moveWithCells="1">
                  <from>
                    <xdr:col>8</xdr:col>
                    <xdr:colOff>101600</xdr:colOff>
                    <xdr:row>74</xdr:row>
                    <xdr:rowOff>12700</xdr:rowOff>
                  </from>
                  <to>
                    <xdr:col>8</xdr:col>
                    <xdr:colOff>482600</xdr:colOff>
                    <xdr:row>74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3" name="Check Box 128">
              <controlPr defaultSize="0" autoFill="0" autoLine="0" autoPict="0">
                <anchor moveWithCells="1">
                  <from>
                    <xdr:col>8</xdr:col>
                    <xdr:colOff>101600</xdr:colOff>
                    <xdr:row>75</xdr:row>
                    <xdr:rowOff>12700</xdr:rowOff>
                  </from>
                  <to>
                    <xdr:col>8</xdr:col>
                    <xdr:colOff>482600</xdr:colOff>
                    <xdr:row>75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4" name="Check Box 129">
              <controlPr defaultSize="0" autoFill="0" autoLine="0" autoPict="0">
                <anchor moveWithCells="1">
                  <from>
                    <xdr:col>8</xdr:col>
                    <xdr:colOff>101600</xdr:colOff>
                    <xdr:row>76</xdr:row>
                    <xdr:rowOff>76200</xdr:rowOff>
                  </from>
                  <to>
                    <xdr:col>8</xdr:col>
                    <xdr:colOff>482600</xdr:colOff>
                    <xdr:row>76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5" name="Check Box 130">
              <controlPr defaultSize="0" autoFill="0" autoLine="0" autoPict="0">
                <anchor moveWithCells="1">
                  <from>
                    <xdr:col>8</xdr:col>
                    <xdr:colOff>101600</xdr:colOff>
                    <xdr:row>77</xdr:row>
                    <xdr:rowOff>127000</xdr:rowOff>
                  </from>
                  <to>
                    <xdr:col>8</xdr:col>
                    <xdr:colOff>482600</xdr:colOff>
                    <xdr:row>77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6" name="Check Box 131">
              <controlPr defaultSize="0" autoFill="0" autoLine="0" autoPict="0">
                <anchor moveWithCells="1">
                  <from>
                    <xdr:col>8</xdr:col>
                    <xdr:colOff>101600</xdr:colOff>
                    <xdr:row>78</xdr:row>
                    <xdr:rowOff>12700</xdr:rowOff>
                  </from>
                  <to>
                    <xdr:col>8</xdr:col>
                    <xdr:colOff>482600</xdr:colOff>
                    <xdr:row>78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7" name="Check Box 132">
              <controlPr defaultSize="0" autoFill="0" autoLine="0" autoPict="0">
                <anchor moveWithCells="1">
                  <from>
                    <xdr:col>8</xdr:col>
                    <xdr:colOff>101600</xdr:colOff>
                    <xdr:row>79</xdr:row>
                    <xdr:rowOff>165100</xdr:rowOff>
                  </from>
                  <to>
                    <xdr:col>8</xdr:col>
                    <xdr:colOff>482600</xdr:colOff>
                    <xdr:row>79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8" name="Check Box 133">
              <controlPr defaultSize="0" autoFill="0" autoLine="0" autoPict="0">
                <anchor moveWithCells="1">
                  <from>
                    <xdr:col>8</xdr:col>
                    <xdr:colOff>101600</xdr:colOff>
                    <xdr:row>80</xdr:row>
                    <xdr:rowOff>114300</xdr:rowOff>
                  </from>
                  <to>
                    <xdr:col>8</xdr:col>
                    <xdr:colOff>482600</xdr:colOff>
                    <xdr:row>80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9" name="Check Box 135">
              <controlPr defaultSize="0" autoFill="0" autoLine="0" autoPict="0">
                <anchor moveWithCells="1">
                  <from>
                    <xdr:col>8</xdr:col>
                    <xdr:colOff>101600</xdr:colOff>
                    <xdr:row>81</xdr:row>
                    <xdr:rowOff>114300</xdr:rowOff>
                  </from>
                  <to>
                    <xdr:col>8</xdr:col>
                    <xdr:colOff>482600</xdr:colOff>
                    <xdr:row>81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0" name="Check Box 136">
              <controlPr defaultSize="0" autoFill="0" autoLine="0" autoPict="0">
                <anchor moveWithCells="1">
                  <from>
                    <xdr:col>8</xdr:col>
                    <xdr:colOff>101600</xdr:colOff>
                    <xdr:row>82</xdr:row>
                    <xdr:rowOff>12700</xdr:rowOff>
                  </from>
                  <to>
                    <xdr:col>8</xdr:col>
                    <xdr:colOff>482600</xdr:colOff>
                    <xdr:row>82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1" name="Check Box 137">
              <controlPr defaultSize="0" autoFill="0" autoLine="0" autoPict="0">
                <anchor moveWithCells="1">
                  <from>
                    <xdr:col>8</xdr:col>
                    <xdr:colOff>101600</xdr:colOff>
                    <xdr:row>83</xdr:row>
                    <xdr:rowOff>12700</xdr:rowOff>
                  </from>
                  <to>
                    <xdr:col>8</xdr:col>
                    <xdr:colOff>482600</xdr:colOff>
                    <xdr:row>83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2" name="Check Box 138">
              <controlPr defaultSize="0" autoFill="0" autoLine="0" autoPict="0">
                <anchor moveWithCells="1">
                  <from>
                    <xdr:col>8</xdr:col>
                    <xdr:colOff>101600</xdr:colOff>
                    <xdr:row>84</xdr:row>
                    <xdr:rowOff>12700</xdr:rowOff>
                  </from>
                  <to>
                    <xdr:col>8</xdr:col>
                    <xdr:colOff>482600</xdr:colOff>
                    <xdr:row>84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3" name="Check Box 139">
              <controlPr defaultSize="0" autoFill="0" autoLine="0" autoPict="0">
                <anchor moveWithCells="1">
                  <from>
                    <xdr:col>8</xdr:col>
                    <xdr:colOff>101600</xdr:colOff>
                    <xdr:row>85</xdr:row>
                    <xdr:rowOff>12700</xdr:rowOff>
                  </from>
                  <to>
                    <xdr:col>8</xdr:col>
                    <xdr:colOff>482600</xdr:colOff>
                    <xdr:row>85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4" name="Check Box 140">
              <controlPr defaultSize="0" autoFill="0" autoLine="0" autoPict="0">
                <anchor moveWithCells="1">
                  <from>
                    <xdr:col>8</xdr:col>
                    <xdr:colOff>101600</xdr:colOff>
                    <xdr:row>86</xdr:row>
                    <xdr:rowOff>12700</xdr:rowOff>
                  </from>
                  <to>
                    <xdr:col>8</xdr:col>
                    <xdr:colOff>482600</xdr:colOff>
                    <xdr:row>87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5" name="Check Box 141">
              <controlPr defaultSize="0" autoFill="0" autoLine="0" autoPict="0">
                <anchor moveWithCells="1">
                  <from>
                    <xdr:col>8</xdr:col>
                    <xdr:colOff>101600</xdr:colOff>
                    <xdr:row>88</xdr:row>
                    <xdr:rowOff>12700</xdr:rowOff>
                  </from>
                  <to>
                    <xdr:col>8</xdr:col>
                    <xdr:colOff>482600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6" name="Check Box 142">
              <controlPr defaultSize="0" autoFill="0" autoLine="0" autoPict="0">
                <anchor moveWithCells="1">
                  <from>
                    <xdr:col>9</xdr:col>
                    <xdr:colOff>101600</xdr:colOff>
                    <xdr:row>71</xdr:row>
                    <xdr:rowOff>12700</xdr:rowOff>
                  </from>
                  <to>
                    <xdr:col>10</xdr:col>
                    <xdr:colOff>38100</xdr:colOff>
                    <xdr:row>71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7" name="Check Box 143">
              <controlPr defaultSize="0" autoFill="0" autoLine="0" autoPict="0">
                <anchor moveWithCells="1">
                  <from>
                    <xdr:col>9</xdr:col>
                    <xdr:colOff>101600</xdr:colOff>
                    <xdr:row>72</xdr:row>
                    <xdr:rowOff>12700</xdr:rowOff>
                  </from>
                  <to>
                    <xdr:col>10</xdr:col>
                    <xdr:colOff>38100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8" name="Check Box 144">
              <controlPr defaultSize="0" autoFill="0" autoLine="0" autoPict="0">
                <anchor moveWithCells="1">
                  <from>
                    <xdr:col>9</xdr:col>
                    <xdr:colOff>101600</xdr:colOff>
                    <xdr:row>73</xdr:row>
                    <xdr:rowOff>12700</xdr:rowOff>
                  </from>
                  <to>
                    <xdr:col>10</xdr:col>
                    <xdr:colOff>38100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9" name="Check Box 145">
              <controlPr defaultSize="0" autoFill="0" autoLine="0" autoPict="0">
                <anchor moveWithCells="1">
                  <from>
                    <xdr:col>9</xdr:col>
                    <xdr:colOff>101600</xdr:colOff>
                    <xdr:row>74</xdr:row>
                    <xdr:rowOff>12700</xdr:rowOff>
                  </from>
                  <to>
                    <xdr:col>10</xdr:col>
                    <xdr:colOff>38100</xdr:colOff>
                    <xdr:row>74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0" name="Check Box 146">
              <controlPr defaultSize="0" autoFill="0" autoLine="0" autoPict="0">
                <anchor moveWithCells="1">
                  <from>
                    <xdr:col>9</xdr:col>
                    <xdr:colOff>101600</xdr:colOff>
                    <xdr:row>75</xdr:row>
                    <xdr:rowOff>12700</xdr:rowOff>
                  </from>
                  <to>
                    <xdr:col>10</xdr:col>
                    <xdr:colOff>38100</xdr:colOff>
                    <xdr:row>75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1" name="Check Box 147">
              <controlPr defaultSize="0" autoFill="0" autoLine="0" autoPict="0">
                <anchor moveWithCells="1">
                  <from>
                    <xdr:col>9</xdr:col>
                    <xdr:colOff>101600</xdr:colOff>
                    <xdr:row>76</xdr:row>
                    <xdr:rowOff>76200</xdr:rowOff>
                  </from>
                  <to>
                    <xdr:col>10</xdr:col>
                    <xdr:colOff>38100</xdr:colOff>
                    <xdr:row>76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2" name="Check Box 148">
              <controlPr defaultSize="0" autoFill="0" autoLine="0" autoPict="0">
                <anchor moveWithCells="1">
                  <from>
                    <xdr:col>9</xdr:col>
                    <xdr:colOff>101600</xdr:colOff>
                    <xdr:row>77</xdr:row>
                    <xdr:rowOff>127000</xdr:rowOff>
                  </from>
                  <to>
                    <xdr:col>10</xdr:col>
                    <xdr:colOff>38100</xdr:colOff>
                    <xdr:row>77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3" name="Check Box 149">
              <controlPr defaultSize="0" autoFill="0" autoLine="0" autoPict="0">
                <anchor moveWithCells="1">
                  <from>
                    <xdr:col>9</xdr:col>
                    <xdr:colOff>101600</xdr:colOff>
                    <xdr:row>78</xdr:row>
                    <xdr:rowOff>12700</xdr:rowOff>
                  </from>
                  <to>
                    <xdr:col>10</xdr:col>
                    <xdr:colOff>38100</xdr:colOff>
                    <xdr:row>78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4" name="Check Box 150">
              <controlPr defaultSize="0" autoFill="0" autoLine="0" autoPict="0">
                <anchor moveWithCells="1">
                  <from>
                    <xdr:col>9</xdr:col>
                    <xdr:colOff>101600</xdr:colOff>
                    <xdr:row>79</xdr:row>
                    <xdr:rowOff>165100</xdr:rowOff>
                  </from>
                  <to>
                    <xdr:col>10</xdr:col>
                    <xdr:colOff>38100</xdr:colOff>
                    <xdr:row>79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5" name="Check Box 151">
              <controlPr defaultSize="0" autoFill="0" autoLine="0" autoPict="0">
                <anchor moveWithCells="1">
                  <from>
                    <xdr:col>9</xdr:col>
                    <xdr:colOff>101600</xdr:colOff>
                    <xdr:row>80</xdr:row>
                    <xdr:rowOff>114300</xdr:rowOff>
                  </from>
                  <to>
                    <xdr:col>10</xdr:col>
                    <xdr:colOff>38100</xdr:colOff>
                    <xdr:row>80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6" name="Check Box 152">
              <controlPr defaultSize="0" autoFill="0" autoLine="0" autoPict="0">
                <anchor moveWithCells="1">
                  <from>
                    <xdr:col>9</xdr:col>
                    <xdr:colOff>101600</xdr:colOff>
                    <xdr:row>81</xdr:row>
                    <xdr:rowOff>114300</xdr:rowOff>
                  </from>
                  <to>
                    <xdr:col>10</xdr:col>
                    <xdr:colOff>38100</xdr:colOff>
                    <xdr:row>81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7" name="Check Box 153">
              <controlPr defaultSize="0" autoFill="0" autoLine="0" autoPict="0">
                <anchor moveWithCells="1">
                  <from>
                    <xdr:col>9</xdr:col>
                    <xdr:colOff>101600</xdr:colOff>
                    <xdr:row>82</xdr:row>
                    <xdr:rowOff>12700</xdr:rowOff>
                  </from>
                  <to>
                    <xdr:col>10</xdr:col>
                    <xdr:colOff>38100</xdr:colOff>
                    <xdr:row>82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8" name="Check Box 154">
              <controlPr defaultSize="0" autoFill="0" autoLine="0" autoPict="0">
                <anchor moveWithCells="1">
                  <from>
                    <xdr:col>9</xdr:col>
                    <xdr:colOff>101600</xdr:colOff>
                    <xdr:row>83</xdr:row>
                    <xdr:rowOff>12700</xdr:rowOff>
                  </from>
                  <to>
                    <xdr:col>10</xdr:col>
                    <xdr:colOff>38100</xdr:colOff>
                    <xdr:row>83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9" name="Check Box 155">
              <controlPr defaultSize="0" autoFill="0" autoLine="0" autoPict="0">
                <anchor moveWithCells="1">
                  <from>
                    <xdr:col>9</xdr:col>
                    <xdr:colOff>101600</xdr:colOff>
                    <xdr:row>84</xdr:row>
                    <xdr:rowOff>12700</xdr:rowOff>
                  </from>
                  <to>
                    <xdr:col>10</xdr:col>
                    <xdr:colOff>38100</xdr:colOff>
                    <xdr:row>84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0" name="Check Box 156">
              <controlPr defaultSize="0" autoFill="0" autoLine="0" autoPict="0">
                <anchor moveWithCells="1">
                  <from>
                    <xdr:col>9</xdr:col>
                    <xdr:colOff>101600</xdr:colOff>
                    <xdr:row>85</xdr:row>
                    <xdr:rowOff>12700</xdr:rowOff>
                  </from>
                  <to>
                    <xdr:col>10</xdr:col>
                    <xdr:colOff>38100</xdr:colOff>
                    <xdr:row>85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1" name="Check Box 157">
              <controlPr defaultSize="0" autoFill="0" autoLine="0" autoPict="0">
                <anchor moveWithCells="1">
                  <from>
                    <xdr:col>9</xdr:col>
                    <xdr:colOff>101600</xdr:colOff>
                    <xdr:row>86</xdr:row>
                    <xdr:rowOff>12700</xdr:rowOff>
                  </from>
                  <to>
                    <xdr:col>10</xdr:col>
                    <xdr:colOff>38100</xdr:colOff>
                    <xdr:row>87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22" name="Check Box 158">
              <controlPr defaultSize="0" autoFill="0" autoLine="0" autoPict="0">
                <anchor moveWithCells="1">
                  <from>
                    <xdr:col>9</xdr:col>
                    <xdr:colOff>101600</xdr:colOff>
                    <xdr:row>88</xdr:row>
                    <xdr:rowOff>12700</xdr:rowOff>
                  </from>
                  <to>
                    <xdr:col>10</xdr:col>
                    <xdr:colOff>38100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3" name="Check Box 159">
              <controlPr defaultSize="0" autoFill="0" autoLine="0" autoPict="0">
                <anchor moveWithCells="1">
                  <from>
                    <xdr:col>8</xdr:col>
                    <xdr:colOff>101600</xdr:colOff>
                    <xdr:row>93</xdr:row>
                    <xdr:rowOff>12700</xdr:rowOff>
                  </from>
                  <to>
                    <xdr:col>8</xdr:col>
                    <xdr:colOff>482600</xdr:colOff>
                    <xdr:row>93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4" name="Check Box 160">
              <controlPr defaultSize="0" autoFill="0" autoLine="0" autoPict="0">
                <anchor moveWithCells="1">
                  <from>
                    <xdr:col>8</xdr:col>
                    <xdr:colOff>101600</xdr:colOff>
                    <xdr:row>94</xdr:row>
                    <xdr:rowOff>12700</xdr:rowOff>
                  </from>
                  <to>
                    <xdr:col>8</xdr:col>
                    <xdr:colOff>482600</xdr:colOff>
                    <xdr:row>94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5" name="Check Box 161">
              <controlPr defaultSize="0" autoFill="0" autoLine="0" autoPict="0">
                <anchor moveWithCells="1">
                  <from>
                    <xdr:col>8</xdr:col>
                    <xdr:colOff>101600</xdr:colOff>
                    <xdr:row>95</xdr:row>
                    <xdr:rowOff>12700</xdr:rowOff>
                  </from>
                  <to>
                    <xdr:col>8</xdr:col>
                    <xdr:colOff>482600</xdr:colOff>
                    <xdr:row>96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6" name="Check Box 162">
              <controlPr defaultSize="0" autoFill="0" autoLine="0" autoPict="0">
                <anchor moveWithCells="1">
                  <from>
                    <xdr:col>8</xdr:col>
                    <xdr:colOff>101600</xdr:colOff>
                    <xdr:row>96</xdr:row>
                    <xdr:rowOff>12700</xdr:rowOff>
                  </from>
                  <to>
                    <xdr:col>8</xdr:col>
                    <xdr:colOff>482600</xdr:colOff>
                    <xdr:row>97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7" name="Check Box 163">
              <controlPr defaultSize="0" autoFill="0" autoLine="0" autoPict="0">
                <anchor moveWithCells="1">
                  <from>
                    <xdr:col>8</xdr:col>
                    <xdr:colOff>101600</xdr:colOff>
                    <xdr:row>97</xdr:row>
                    <xdr:rowOff>12700</xdr:rowOff>
                  </from>
                  <to>
                    <xdr:col>8</xdr:col>
                    <xdr:colOff>482600</xdr:colOff>
                    <xdr:row>97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28" name="Check Box 164">
              <controlPr defaultSize="0" autoFill="0" autoLine="0" autoPict="0">
                <anchor moveWithCells="1">
                  <from>
                    <xdr:col>8</xdr:col>
                    <xdr:colOff>101600</xdr:colOff>
                    <xdr:row>98</xdr:row>
                    <xdr:rowOff>12700</xdr:rowOff>
                  </from>
                  <to>
                    <xdr:col>8</xdr:col>
                    <xdr:colOff>482600</xdr:colOff>
                    <xdr:row>98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29" name="Check Box 165">
              <controlPr defaultSize="0" autoFill="0" autoLine="0" autoPict="0">
                <anchor moveWithCells="1">
                  <from>
                    <xdr:col>8</xdr:col>
                    <xdr:colOff>101600</xdr:colOff>
                    <xdr:row>99</xdr:row>
                    <xdr:rowOff>12700</xdr:rowOff>
                  </from>
                  <to>
                    <xdr:col>8</xdr:col>
                    <xdr:colOff>482600</xdr:colOff>
                    <xdr:row>100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0" name="Check Box 166">
              <controlPr defaultSize="0" autoFill="0" autoLine="0" autoPict="0">
                <anchor moveWithCells="1">
                  <from>
                    <xdr:col>8</xdr:col>
                    <xdr:colOff>101600</xdr:colOff>
                    <xdr:row>100</xdr:row>
                    <xdr:rowOff>12700</xdr:rowOff>
                  </from>
                  <to>
                    <xdr:col>8</xdr:col>
                    <xdr:colOff>482600</xdr:colOff>
                    <xdr:row>101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31" name="Check Box 167">
              <controlPr defaultSize="0" autoFill="0" autoLine="0" autoPict="0">
                <anchor moveWithCells="1">
                  <from>
                    <xdr:col>8</xdr:col>
                    <xdr:colOff>101600</xdr:colOff>
                    <xdr:row>101</xdr:row>
                    <xdr:rowOff>12700</xdr:rowOff>
                  </from>
                  <to>
                    <xdr:col>8</xdr:col>
                    <xdr:colOff>482600</xdr:colOff>
                    <xdr:row>101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32" name="Check Box 168">
              <controlPr defaultSize="0" autoFill="0" autoLine="0" autoPict="0">
                <anchor moveWithCells="1">
                  <from>
                    <xdr:col>8</xdr:col>
                    <xdr:colOff>101600</xdr:colOff>
                    <xdr:row>103</xdr:row>
                    <xdr:rowOff>12700</xdr:rowOff>
                  </from>
                  <to>
                    <xdr:col>8</xdr:col>
                    <xdr:colOff>482600</xdr:colOff>
                    <xdr:row>103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3" name="Check Box 169">
              <controlPr defaultSize="0" autoFill="0" autoLine="0" autoPict="0">
                <anchor moveWithCells="1">
                  <from>
                    <xdr:col>9</xdr:col>
                    <xdr:colOff>101600</xdr:colOff>
                    <xdr:row>93</xdr:row>
                    <xdr:rowOff>12700</xdr:rowOff>
                  </from>
                  <to>
                    <xdr:col>10</xdr:col>
                    <xdr:colOff>38100</xdr:colOff>
                    <xdr:row>93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34" name="Check Box 170">
              <controlPr defaultSize="0" autoFill="0" autoLine="0" autoPict="0">
                <anchor moveWithCells="1">
                  <from>
                    <xdr:col>9</xdr:col>
                    <xdr:colOff>101600</xdr:colOff>
                    <xdr:row>94</xdr:row>
                    <xdr:rowOff>12700</xdr:rowOff>
                  </from>
                  <to>
                    <xdr:col>10</xdr:col>
                    <xdr:colOff>38100</xdr:colOff>
                    <xdr:row>94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35" name="Check Box 171">
              <controlPr defaultSize="0" autoFill="0" autoLine="0" autoPict="0">
                <anchor moveWithCells="1">
                  <from>
                    <xdr:col>9</xdr:col>
                    <xdr:colOff>101600</xdr:colOff>
                    <xdr:row>95</xdr:row>
                    <xdr:rowOff>12700</xdr:rowOff>
                  </from>
                  <to>
                    <xdr:col>10</xdr:col>
                    <xdr:colOff>38100</xdr:colOff>
                    <xdr:row>96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36" name="Check Box 172">
              <controlPr defaultSize="0" autoFill="0" autoLine="0" autoPict="0">
                <anchor moveWithCells="1">
                  <from>
                    <xdr:col>9</xdr:col>
                    <xdr:colOff>101600</xdr:colOff>
                    <xdr:row>96</xdr:row>
                    <xdr:rowOff>12700</xdr:rowOff>
                  </from>
                  <to>
                    <xdr:col>10</xdr:col>
                    <xdr:colOff>38100</xdr:colOff>
                    <xdr:row>97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37" name="Check Box 173">
              <controlPr defaultSize="0" autoFill="0" autoLine="0" autoPict="0">
                <anchor moveWithCells="1">
                  <from>
                    <xdr:col>9</xdr:col>
                    <xdr:colOff>101600</xdr:colOff>
                    <xdr:row>97</xdr:row>
                    <xdr:rowOff>12700</xdr:rowOff>
                  </from>
                  <to>
                    <xdr:col>10</xdr:col>
                    <xdr:colOff>38100</xdr:colOff>
                    <xdr:row>97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38" name="Check Box 174">
              <controlPr defaultSize="0" autoFill="0" autoLine="0" autoPict="0">
                <anchor moveWithCells="1">
                  <from>
                    <xdr:col>9</xdr:col>
                    <xdr:colOff>101600</xdr:colOff>
                    <xdr:row>98</xdr:row>
                    <xdr:rowOff>12700</xdr:rowOff>
                  </from>
                  <to>
                    <xdr:col>10</xdr:col>
                    <xdr:colOff>38100</xdr:colOff>
                    <xdr:row>98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39" name="Check Box 175">
              <controlPr defaultSize="0" autoFill="0" autoLine="0" autoPict="0">
                <anchor moveWithCells="1">
                  <from>
                    <xdr:col>9</xdr:col>
                    <xdr:colOff>101600</xdr:colOff>
                    <xdr:row>99</xdr:row>
                    <xdr:rowOff>12700</xdr:rowOff>
                  </from>
                  <to>
                    <xdr:col>10</xdr:col>
                    <xdr:colOff>38100</xdr:colOff>
                    <xdr:row>100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0" name="Check Box 176">
              <controlPr defaultSize="0" autoFill="0" autoLine="0" autoPict="0">
                <anchor moveWithCells="1">
                  <from>
                    <xdr:col>9</xdr:col>
                    <xdr:colOff>101600</xdr:colOff>
                    <xdr:row>100</xdr:row>
                    <xdr:rowOff>12700</xdr:rowOff>
                  </from>
                  <to>
                    <xdr:col>10</xdr:col>
                    <xdr:colOff>38100</xdr:colOff>
                    <xdr:row>101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1" name="Check Box 177">
              <controlPr defaultSize="0" autoFill="0" autoLine="0" autoPict="0">
                <anchor moveWithCells="1">
                  <from>
                    <xdr:col>9</xdr:col>
                    <xdr:colOff>101600</xdr:colOff>
                    <xdr:row>101</xdr:row>
                    <xdr:rowOff>12700</xdr:rowOff>
                  </from>
                  <to>
                    <xdr:col>10</xdr:col>
                    <xdr:colOff>38100</xdr:colOff>
                    <xdr:row>101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2" name="Check Box 178">
              <controlPr defaultSize="0" autoFill="0" autoLine="0" autoPict="0">
                <anchor moveWithCells="1">
                  <from>
                    <xdr:col>9</xdr:col>
                    <xdr:colOff>101600</xdr:colOff>
                    <xdr:row>103</xdr:row>
                    <xdr:rowOff>12700</xdr:rowOff>
                  </from>
                  <to>
                    <xdr:col>10</xdr:col>
                    <xdr:colOff>38100</xdr:colOff>
                    <xdr:row>103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43" name="Check Box 179">
              <controlPr defaultSize="0" autoFill="0" autoLine="0" autoPict="0">
                <anchor moveWithCells="1">
                  <from>
                    <xdr:col>8</xdr:col>
                    <xdr:colOff>101600</xdr:colOff>
                    <xdr:row>32</xdr:row>
                    <xdr:rowOff>38100</xdr:rowOff>
                  </from>
                  <to>
                    <xdr:col>9</xdr:col>
                    <xdr:colOff>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4" name="Check Box 180">
              <controlPr defaultSize="0" autoFill="0" autoLine="0" autoPict="0">
                <anchor moveWithCells="1">
                  <from>
                    <xdr:col>9</xdr:col>
                    <xdr:colOff>101600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45" name="Check Box 181">
              <controlPr defaultSize="0" autoFill="0" autoLine="0" autoPict="0">
                <anchor moveWithCells="1">
                  <from>
                    <xdr:col>8</xdr:col>
                    <xdr:colOff>101600</xdr:colOff>
                    <xdr:row>65</xdr:row>
                    <xdr:rowOff>12700</xdr:rowOff>
                  </from>
                  <to>
                    <xdr:col>9</xdr:col>
                    <xdr:colOff>0</xdr:colOff>
                    <xdr:row>66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46" name="Check Box 182">
              <controlPr defaultSize="0" autoFill="0" autoLine="0" autoPict="0">
                <anchor moveWithCells="1">
                  <from>
                    <xdr:col>9</xdr:col>
                    <xdr:colOff>101600</xdr:colOff>
                    <xdr:row>65</xdr:row>
                    <xdr:rowOff>12700</xdr:rowOff>
                  </from>
                  <to>
                    <xdr:col>10</xdr:col>
                    <xdr:colOff>38100</xdr:colOff>
                    <xdr:row>66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47" name="Check Box 183">
              <controlPr defaultSize="0" autoFill="0" autoLine="0" autoPict="0">
                <anchor moveWithCells="1">
                  <from>
                    <xdr:col>8</xdr:col>
                    <xdr:colOff>101600</xdr:colOff>
                    <xdr:row>87</xdr:row>
                    <xdr:rowOff>12700</xdr:rowOff>
                  </from>
                  <to>
                    <xdr:col>9</xdr:col>
                    <xdr:colOff>0</xdr:colOff>
                    <xdr:row>88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48" name="Check Box 184">
              <controlPr defaultSize="0" autoFill="0" autoLine="0" autoPict="0">
                <anchor moveWithCells="1">
                  <from>
                    <xdr:col>9</xdr:col>
                    <xdr:colOff>101600</xdr:colOff>
                    <xdr:row>87</xdr:row>
                    <xdr:rowOff>12700</xdr:rowOff>
                  </from>
                  <to>
                    <xdr:col>10</xdr:col>
                    <xdr:colOff>38100</xdr:colOff>
                    <xdr:row>88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49" name="Check Box 185">
              <controlPr defaultSize="0" autoFill="0" autoLine="0" autoPict="0">
                <anchor moveWithCells="1">
                  <from>
                    <xdr:col>8</xdr:col>
                    <xdr:colOff>101600</xdr:colOff>
                    <xdr:row>102</xdr:row>
                    <xdr:rowOff>12700</xdr:rowOff>
                  </from>
                  <to>
                    <xdr:col>9</xdr:col>
                    <xdr:colOff>0</xdr:colOff>
                    <xdr:row>102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0" name="Check Box 186">
              <controlPr defaultSize="0" autoFill="0" autoLine="0" autoPict="0">
                <anchor moveWithCells="1">
                  <from>
                    <xdr:col>9</xdr:col>
                    <xdr:colOff>101600</xdr:colOff>
                    <xdr:row>102</xdr:row>
                    <xdr:rowOff>12700</xdr:rowOff>
                  </from>
                  <to>
                    <xdr:col>10</xdr:col>
                    <xdr:colOff>38100</xdr:colOff>
                    <xdr:row>102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 Medeiros</dc:creator>
  <cp:lastModifiedBy>Renata Valéria Sousa</cp:lastModifiedBy>
  <dcterms:created xsi:type="dcterms:W3CDTF">2020-12-21T18:30:56Z</dcterms:created>
  <dcterms:modified xsi:type="dcterms:W3CDTF">2023-02-06T18:43:06Z</dcterms:modified>
</cp:coreProperties>
</file>